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/>
  <workbookPr filterPrivacy="1"/>
  <bookViews>
    <workbookView minimized="1" xWindow="11100" yWindow="1560" windowWidth="27160" windowHeight="18760" firstSheet="2" activeTab="2"/>
  </bookViews>
  <sheets>
    <sheet name="Tabelle1" sheetId="1" r:id="rId1"/>
    <sheet name="Credit measures" sheetId="6" r:id="rId2"/>
    <sheet name="Data" sheetId="2" r:id="rId3"/>
    <sheet name="Berechnung_EA_EPU" sheetId="3" r:id="rId4"/>
    <sheet name="South" sheetId="4" r:id="rId5"/>
    <sheet name="North" sheetId="5" r:id="rId6"/>
  </sheets>
  <calcPr calcId="162913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" i="3" l="1"/>
  <c r="T238" i="3"/>
  <c r="T237" i="3"/>
  <c r="T236" i="3"/>
  <c r="T235" i="3"/>
  <c r="T234" i="3"/>
  <c r="T233" i="3"/>
  <c r="T232" i="3"/>
  <c r="T231" i="3"/>
  <c r="T230" i="3"/>
  <c r="T229" i="3"/>
  <c r="T228" i="3"/>
  <c r="T227" i="3"/>
  <c r="T226" i="3"/>
  <c r="T225" i="3"/>
  <c r="T224" i="3"/>
  <c r="T223" i="3"/>
  <c r="T222" i="3"/>
  <c r="T221" i="3"/>
  <c r="T220" i="3"/>
  <c r="T219" i="3"/>
  <c r="T218" i="3"/>
  <c r="T217" i="3"/>
  <c r="T216" i="3"/>
  <c r="T215" i="3"/>
  <c r="T214" i="3"/>
  <c r="T213" i="3"/>
  <c r="T212" i="3"/>
  <c r="T211" i="3"/>
  <c r="T210" i="3"/>
  <c r="T209" i="3"/>
  <c r="T208" i="3"/>
  <c r="T207" i="3"/>
  <c r="T206" i="3"/>
  <c r="T205" i="3"/>
  <c r="T204" i="3"/>
  <c r="T203" i="3"/>
  <c r="T202" i="3"/>
  <c r="T201" i="3"/>
  <c r="T200" i="3"/>
  <c r="T199" i="3"/>
  <c r="T198" i="3"/>
  <c r="T197" i="3"/>
  <c r="T196" i="3"/>
  <c r="T195" i="3"/>
  <c r="T194" i="3"/>
  <c r="T193" i="3"/>
  <c r="T192" i="3"/>
  <c r="T191" i="3"/>
  <c r="T190" i="3"/>
  <c r="T189" i="3"/>
  <c r="T188" i="3"/>
  <c r="T187" i="3"/>
  <c r="T186" i="3"/>
  <c r="T185" i="3"/>
  <c r="T184" i="3"/>
  <c r="T183" i="3"/>
  <c r="T182" i="3"/>
  <c r="T181" i="3"/>
  <c r="T180" i="3"/>
  <c r="T179" i="3"/>
  <c r="T178" i="3"/>
  <c r="T177" i="3"/>
  <c r="T176" i="3"/>
  <c r="T175" i="3"/>
  <c r="T174" i="3"/>
  <c r="T173" i="3"/>
  <c r="T172" i="3"/>
  <c r="T171" i="3"/>
  <c r="T170" i="3"/>
  <c r="T169" i="3"/>
  <c r="T168" i="3"/>
  <c r="T167" i="3"/>
  <c r="T166" i="3"/>
  <c r="T165" i="3"/>
  <c r="T164" i="3"/>
  <c r="T163" i="3"/>
  <c r="T162" i="3"/>
  <c r="T161" i="3"/>
  <c r="T160" i="3"/>
  <c r="T159" i="3"/>
  <c r="T158" i="3"/>
  <c r="T157" i="3"/>
  <c r="T156" i="3"/>
  <c r="T155" i="3"/>
  <c r="T154" i="3"/>
  <c r="T153" i="3"/>
  <c r="T152" i="3"/>
  <c r="T151" i="3"/>
  <c r="T150" i="3"/>
  <c r="T149" i="3"/>
  <c r="T148" i="3"/>
  <c r="T147" i="3"/>
  <c r="T146" i="3"/>
  <c r="T145" i="3"/>
  <c r="T144" i="3"/>
  <c r="T143" i="3"/>
  <c r="T142" i="3"/>
  <c r="T141" i="3"/>
  <c r="T140" i="3"/>
  <c r="T139" i="3"/>
  <c r="T138" i="3"/>
  <c r="T137" i="3"/>
  <c r="T136" i="3"/>
  <c r="T135" i="3"/>
  <c r="T134" i="3"/>
  <c r="T133" i="3"/>
  <c r="T132" i="3"/>
  <c r="T131" i="3"/>
  <c r="T130" i="3"/>
  <c r="T129" i="3"/>
  <c r="T128" i="3"/>
  <c r="T127" i="3"/>
  <c r="T126" i="3"/>
  <c r="T125" i="3"/>
  <c r="T124" i="3"/>
  <c r="T123" i="3"/>
  <c r="T122" i="3"/>
  <c r="T121" i="3"/>
  <c r="T120" i="3"/>
  <c r="T119" i="3"/>
  <c r="T118" i="3"/>
  <c r="T117" i="3"/>
  <c r="T116" i="3"/>
  <c r="T115" i="3"/>
  <c r="T114" i="3"/>
  <c r="T113" i="3"/>
  <c r="T112" i="3"/>
  <c r="T111" i="3"/>
  <c r="T110" i="3"/>
  <c r="T109" i="3"/>
  <c r="T108" i="3"/>
  <c r="T107" i="3"/>
  <c r="T106" i="3"/>
  <c r="T105" i="3"/>
  <c r="T104" i="3"/>
  <c r="T103" i="3"/>
  <c r="T102" i="3"/>
  <c r="T101" i="3"/>
  <c r="T100" i="3"/>
  <c r="T99" i="3"/>
  <c r="T98" i="3"/>
  <c r="T97" i="3"/>
  <c r="T96" i="3"/>
  <c r="T95" i="3"/>
  <c r="T94" i="3"/>
  <c r="T93" i="3"/>
  <c r="T92" i="3"/>
  <c r="T91" i="3"/>
  <c r="T90" i="3"/>
  <c r="T89" i="3"/>
  <c r="T88" i="3"/>
  <c r="T87" i="3"/>
  <c r="T86" i="3"/>
  <c r="T85" i="3"/>
  <c r="T84" i="3"/>
  <c r="T83" i="3"/>
  <c r="T82" i="3"/>
  <c r="T81" i="3"/>
  <c r="T80" i="3"/>
  <c r="T79" i="3"/>
  <c r="T78" i="3"/>
  <c r="T77" i="3"/>
  <c r="T76" i="3"/>
  <c r="T75" i="3"/>
  <c r="T74" i="3"/>
  <c r="T73" i="3"/>
  <c r="T72" i="3"/>
  <c r="T71" i="3"/>
  <c r="T70" i="3"/>
  <c r="T69" i="3"/>
  <c r="T68" i="3"/>
  <c r="T67" i="3"/>
  <c r="T66" i="3"/>
  <c r="T65" i="3"/>
  <c r="T64" i="3"/>
  <c r="T63" i="3"/>
  <c r="T62" i="3"/>
  <c r="T61" i="3"/>
  <c r="T60" i="3"/>
  <c r="T59" i="3"/>
  <c r="T58" i="3"/>
  <c r="T57" i="3"/>
  <c r="T56" i="3"/>
  <c r="T55" i="3"/>
  <c r="T54" i="3"/>
  <c r="T53" i="3"/>
  <c r="T52" i="3"/>
  <c r="T51" i="3"/>
  <c r="T50" i="3"/>
  <c r="T49" i="3"/>
  <c r="T48" i="3"/>
  <c r="T47" i="3"/>
  <c r="T46" i="3"/>
  <c r="T45" i="3"/>
  <c r="T44" i="3"/>
  <c r="T43" i="3"/>
  <c r="T42" i="3"/>
  <c r="T41" i="3"/>
  <c r="T40" i="3"/>
  <c r="T39" i="3"/>
  <c r="T38" i="3"/>
  <c r="T37" i="3"/>
  <c r="T36" i="3"/>
  <c r="T35" i="3"/>
  <c r="T34" i="3"/>
  <c r="T33" i="3"/>
  <c r="T32" i="3"/>
  <c r="T31" i="3"/>
  <c r="T30" i="3"/>
  <c r="T29" i="3"/>
  <c r="T28" i="3"/>
  <c r="T27" i="3"/>
  <c r="T26" i="3"/>
  <c r="T25" i="3"/>
  <c r="T24" i="3"/>
  <c r="T23" i="3"/>
  <c r="T22" i="3"/>
  <c r="T21" i="3"/>
  <c r="T20" i="3"/>
  <c r="T19" i="3"/>
  <c r="T18" i="3"/>
  <c r="T17" i="3"/>
  <c r="T16" i="3"/>
  <c r="T15" i="3"/>
  <c r="T14" i="3"/>
  <c r="T13" i="3"/>
  <c r="T12" i="3"/>
  <c r="T11" i="3"/>
  <c r="T10" i="3"/>
  <c r="T9" i="3"/>
  <c r="T8" i="3"/>
  <c r="T7" i="3"/>
  <c r="T6" i="3"/>
  <c r="T5" i="3"/>
  <c r="T4" i="3"/>
  <c r="T3" i="3"/>
  <c r="T2" i="3"/>
  <c r="A2" i="1"/>
  <c r="M2" i="1"/>
</calcChain>
</file>

<file path=xl/comments1.xml><?xml version="1.0" encoding="utf-8"?>
<comments xmlns="http://schemas.openxmlformats.org/spreadsheetml/2006/main">
  <authors>
    <author>Autor</author>
  </authors>
  <commentList>
    <comment ref="A2" authorId="0" shapeId="0">
      <text>
        <r>
          <rPr>
            <b/>
            <sz val="9"/>
            <color indexed="81"/>
            <rFont val="Segoe UI"/>
            <charset val="1"/>
          </rPr>
          <t>=DSGRID(Tabelle1!$B$1:$N$1," ","1997-01-01","-0D","M","RowHeader=true;ColHeader=true;Heading=true;DispSeriesDescription=false;YearlyTSFormat=false;QuarterlyTSFormat=false","")</t>
        </r>
      </text>
    </comment>
    <comment ref="M2" authorId="0" shapeId="0">
      <text>
        <r>
          <rPr>
            <b/>
            <sz val="9"/>
            <color indexed="81"/>
            <rFont val="Segoe UI"/>
            <charset val="1"/>
          </rPr>
          <t>=DSGRID(Tabelle1!$N$1,"CMA#(X,D,P)","1997-01-01","TIME","M","RowHeader=true;ColHeader=true;Heading=true;DispSeriesDescription=false;YearlyTSFormat=false;QuarterlyTSFormat=false","")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N1" authorId="0" shapeId="0">
      <text>
        <r>
          <rPr>
            <b/>
            <sz val="9"/>
            <color indexed="81"/>
            <rFont val="Segoe UI"/>
            <charset val="1"/>
          </rPr>
          <t>=DSGRID(Berechnung_EA_EPU!$B$1:$E$1," ","1997-01-01","TIME","Q","RowHeader=true;ColHeader=true;DispSeriesDescription=false;YearlyTSFormat=false;QuarterlyTSFormat=false","")</t>
        </r>
      </text>
    </comment>
    <comment ref="A2" authorId="0" shapeId="0">
      <text>
        <r>
          <rPr>
            <b/>
            <sz val="9"/>
            <color indexed="81"/>
            <rFont val="Segoe UI"/>
            <charset val="1"/>
          </rPr>
          <t>=DSGRID(Berechnung_EA_EPU!$B$1:$E$1," ","1997-01-01","TIME","Q","RowHeader=true;ColHeader=true;DispSeriesDescription=false;YearlyTSFormat=false;QuarterlyTSFormat=false","")</t>
        </r>
      </text>
    </comment>
  </commentList>
</comments>
</file>

<file path=xl/sharedStrings.xml><?xml version="1.0" encoding="utf-8"?>
<sst xmlns="http://schemas.openxmlformats.org/spreadsheetml/2006/main" count="1075" uniqueCount="139">
  <si>
    <t>EKIPMAN.G</t>
  </si>
  <si>
    <t>EMEBCPALE</t>
  </si>
  <si>
    <t>EMBANKLPB</t>
  </si>
  <si>
    <t>BDSU0304R</t>
  </si>
  <si>
    <t>EMINTER3</t>
  </si>
  <si>
    <t>EMCRDCONA</t>
  </si>
  <si>
    <t>EMEBMC..B</t>
  </si>
  <si>
    <t>EMCISSI</t>
  </si>
  <si>
    <t>Credit measures</t>
  </si>
  <si>
    <t>FNBANKLPA</t>
  </si>
  <si>
    <t>BDBANKLPA</t>
  </si>
  <si>
    <t>ITNFLENDA</t>
  </si>
  <si>
    <t>End</t>
  </si>
  <si>
    <t>Frequency</t>
  </si>
  <si>
    <t>M</t>
  </si>
  <si>
    <t>Name</t>
  </si>
  <si>
    <t>EK INDUSTRIAL PRODUCTION: MANUFACTURING (EA19) VOLA</t>
  </si>
  <si>
    <t>EM CPI (WDA) SADJ</t>
  </si>
  <si>
    <t>EM MONEY SUPPLY: LOANS TO OTHER EURO AREA RESIDENTS EXCL.GOVT(EP</t>
  </si>
  <si>
    <t>BD INTEREST RATES - EONIA RATE NADJ</t>
  </si>
  <si>
    <t>EM EURO INTERBANK OFFERED RATE - 3-MONTH (MEAN) NADJ</t>
  </si>
  <si>
    <t>EM MFI'S: LOANS TO HOUSEHOLDS CONSUMER CREDIT - TOTAL (EP) CURN</t>
  </si>
  <si>
    <t>EM MFI'S: LOANS TO NON-FINANCIAL CORPORATIONS (EP) CURA</t>
  </si>
  <si>
    <t>SYS STRESS COMPO SITE INDICATOR - ECONOMIC SERIES</t>
  </si>
  <si>
    <t>CMA#(EMCISSI,D,P)</t>
  </si>
  <si>
    <t>NA</t>
  </si>
  <si>
    <t>Euro Area</t>
  </si>
  <si>
    <t>France</t>
  </si>
  <si>
    <t>Italy</t>
  </si>
  <si>
    <t>Spain</t>
  </si>
  <si>
    <t>Germany</t>
  </si>
  <si>
    <t>GER_GDP</t>
  </si>
  <si>
    <t>GER_CPI</t>
  </si>
  <si>
    <t>Euribor</t>
  </si>
  <si>
    <t>shadow</t>
  </si>
  <si>
    <t>GER_EPU</t>
  </si>
  <si>
    <t>CISS</t>
  </si>
  <si>
    <t>GER_SMV</t>
  </si>
  <si>
    <t>GER_Credit</t>
  </si>
  <si>
    <t>BDOEXO03D</t>
  </si>
  <si>
    <t>FROEXO03D</t>
  </si>
  <si>
    <t>ITOEXO03D</t>
  </si>
  <si>
    <t>ESOEXO03D</t>
  </si>
  <si>
    <t>Germany_News_Index</t>
  </si>
  <si>
    <t>Italy_News_Index</t>
  </si>
  <si>
    <t>France_News_Index</t>
  </si>
  <si>
    <t>Spain_News_Index</t>
  </si>
  <si>
    <t>BD GROSS DOMESTIC PRODUCT (AR) CONA</t>
  </si>
  <si>
    <t>FR GROSS DOMESTIC PRODUCT (AR) CONA</t>
  </si>
  <si>
    <t>IT GROSS DOMESTIC PRODUCT (AR) CONA</t>
  </si>
  <si>
    <t>ES GROSS DOMESTIC PRODUCT (AR) CONA</t>
  </si>
  <si>
    <t>EURO AREA INDICATOR</t>
  </si>
  <si>
    <t>Q1 1997</t>
  </si>
  <si>
    <t>Q2 1997</t>
  </si>
  <si>
    <t>Q3 1997</t>
  </si>
  <si>
    <t>Q1 1998</t>
  </si>
  <si>
    <t>Q4 1997</t>
  </si>
  <si>
    <t>Q2 1998</t>
  </si>
  <si>
    <t>Q1 1999</t>
  </si>
  <si>
    <t>Q3 1998</t>
  </si>
  <si>
    <t>Q4 1998</t>
  </si>
  <si>
    <t>Q1 2000</t>
  </si>
  <si>
    <t>Q2 1999</t>
  </si>
  <si>
    <t>Q3 1999</t>
  </si>
  <si>
    <t>Q4 1999</t>
  </si>
  <si>
    <t>Q1 2001</t>
  </si>
  <si>
    <t>Q2 2000</t>
  </si>
  <si>
    <t>Q3 2000</t>
  </si>
  <si>
    <t>Q1 2002</t>
  </si>
  <si>
    <t>Q4 2000</t>
  </si>
  <si>
    <t>Q2 2001</t>
  </si>
  <si>
    <t>Q1 2003</t>
  </si>
  <si>
    <t>Q3 2001</t>
  </si>
  <si>
    <t>Q4 2001</t>
  </si>
  <si>
    <t>Q1 2004</t>
  </si>
  <si>
    <t>Q2 2002</t>
  </si>
  <si>
    <t>Q3 2002</t>
  </si>
  <si>
    <t>Q4 2002</t>
  </si>
  <si>
    <t>Q1 2005</t>
  </si>
  <si>
    <t>Q2 2003</t>
  </si>
  <si>
    <t>Q3 2003</t>
  </si>
  <si>
    <t>Q1 2006</t>
  </si>
  <si>
    <t>Q4 2003</t>
  </si>
  <si>
    <t>Q2 2004</t>
  </si>
  <si>
    <t>Q1 2007</t>
  </si>
  <si>
    <t>Q3 2004</t>
  </si>
  <si>
    <t>Q4 2004</t>
  </si>
  <si>
    <t>Q1 2008</t>
  </si>
  <si>
    <t>Q2 2005</t>
  </si>
  <si>
    <t>Q3 2005</t>
  </si>
  <si>
    <t>Q4 2005</t>
  </si>
  <si>
    <t>Q1 2009</t>
  </si>
  <si>
    <t>Q2 2006</t>
  </si>
  <si>
    <t>Q3 2006</t>
  </si>
  <si>
    <t>Q1 2010</t>
  </si>
  <si>
    <t>Q4 2006</t>
  </si>
  <si>
    <t>Q2 2007</t>
  </si>
  <si>
    <t>Q1 2011</t>
  </si>
  <si>
    <t>Q3 2007</t>
  </si>
  <si>
    <t>Q4 2007</t>
  </si>
  <si>
    <t>Q1 2012</t>
  </si>
  <si>
    <t>Q2 2008</t>
  </si>
  <si>
    <t>Q3 2008</t>
  </si>
  <si>
    <t>Q4 2008</t>
  </si>
  <si>
    <t>Q1 2013</t>
  </si>
  <si>
    <t>Q2 2009</t>
  </si>
  <si>
    <t>Q3 2009</t>
  </si>
  <si>
    <t>Q1 2014</t>
  </si>
  <si>
    <t>Q4 2009</t>
  </si>
  <si>
    <t>Q2 2010</t>
  </si>
  <si>
    <t>Q1 2015</t>
  </si>
  <si>
    <t>Q3 2010</t>
  </si>
  <si>
    <t>Q4 2010</t>
  </si>
  <si>
    <t>Q1 2016</t>
  </si>
  <si>
    <t>Q2 2011</t>
  </si>
  <si>
    <t>Q3 2011</t>
  </si>
  <si>
    <t>Q4 2011</t>
  </si>
  <si>
    <t>Q2 2012</t>
  </si>
  <si>
    <t>Q3 2012</t>
  </si>
  <si>
    <t>Q4 2012</t>
  </si>
  <si>
    <t>Q2 2013</t>
  </si>
  <si>
    <t>Q3 2013</t>
  </si>
  <si>
    <t>Q4 2013</t>
  </si>
  <si>
    <t>Q2 2014</t>
  </si>
  <si>
    <t>Q3 2014</t>
  </si>
  <si>
    <t>Q4 2014</t>
  </si>
  <si>
    <t>Q2 2015</t>
  </si>
  <si>
    <t>Q3 2015</t>
  </si>
  <si>
    <t>Q4 2015</t>
  </si>
  <si>
    <t>Q2 2016</t>
  </si>
  <si>
    <t>Q3 2016</t>
  </si>
  <si>
    <t>Greece</t>
  </si>
  <si>
    <t>Portugal</t>
  </si>
  <si>
    <t>Austria</t>
  </si>
  <si>
    <t>Belgium</t>
  </si>
  <si>
    <t xml:space="preserve">France </t>
  </si>
  <si>
    <t>Finland</t>
  </si>
  <si>
    <t>Netherlands</t>
  </si>
  <si>
    <t>GER_tenyr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</si>
</sst>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scheme val="minor"/>
    </font>
    <font>
      <b/>
      <sz val="9"/>
      <color indexed="81"/>
      <name val="Segoe UI"/>
      <charset val="1"/>
    </font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quotePrefix="1" applyNumberFormat="1"/>
    <xf numFmtId="0" fontId="2" fillId="0" borderId="0" xfId="1"/>
    <xf numFmtId="9" fontId="0" fillId="0" borderId="0" xfId="0" applyNumberFormat="1"/>
    <xf numFmtId="2" fontId="0" fillId="0" borderId="0" xfId="0" applyNumberFormat="1"/>
  </cellXfs>
  <cellStyles count="2">
    <cellStyle name="Standard" xfId="0" builtinId="0"/>
    <cellStyle name="Standard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246"/>
  <sheetViews>
    <sheetView workbookViewId="0">
      <selection activeCell="B5" sqref="B5"/>
    </sheetView>
  </sheetViews>
  <sheetFormatPr baseColWidth="10" defaultColWidth="9.1796875" defaultRowHeight="14.5"/>
  <cols>
    <col min="1" max="1" width="10.1796875" bestFit="1" customWidth="1"/>
    <col min="2" max="2" width="11.453125" customWidth="1"/>
    <col min="13" max="14" width="10.1796875" bestFit="1" customWidth="1"/>
    <col min="19" max="20" width="11.7265625" bestFit="1" customWidth="1"/>
  </cols>
  <sheetData>
    <row r="1" spans="1:21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N1" t="s">
        <v>7</v>
      </c>
      <c r="Q1" t="s">
        <v>8</v>
      </c>
      <c r="S1" t="s">
        <v>9</v>
      </c>
      <c r="T1" t="s">
        <v>10</v>
      </c>
      <c r="U1" t="s">
        <v>11</v>
      </c>
    </row>
    <row r="2" spans="1:21">
      <c r="A2" t="e">
        <f ca="1">_xll.Thomson.Reuters.AFOSpreadsheetFormulas.DSGRID(Tabelle1!$B$1:$N$1," ","1997-01-01","-0D","M","RowHeader=true;ColHeader=true;Heading=true;DispSeriesDescription=false;YearlyTSFormat=false;QuarterlyTSFormat=false","")</f>
        <v>#NAME?</v>
      </c>
      <c r="B2" s="1">
        <v>35445</v>
      </c>
      <c r="C2" s="2"/>
      <c r="D2" s="2"/>
      <c r="M2" t="e">
        <f ca="1">_xll.Thomson.Reuters.AFOSpreadsheetFormulas.DSGRID(Tabelle1!$N$1,"CMA#(X,D,P)","1997-01-01","TIME","M","RowHeader=true;ColHeader=true;Heading=true;DispSeriesDescription=false;YearlyTSFormat=false;QuarterlyTSFormat=false","")</f>
        <v>#NAME?</v>
      </c>
      <c r="N2" s="1">
        <v>35431</v>
      </c>
      <c r="O2" s="2"/>
      <c r="P2" s="2"/>
      <c r="Q2" s="2"/>
      <c r="R2" s="2"/>
      <c r="S2" s="2"/>
      <c r="T2" s="2"/>
      <c r="U2" s="2"/>
    </row>
    <row r="3" spans="1:21">
      <c r="A3" s="2" t="s">
        <v>12</v>
      </c>
      <c r="B3" s="1">
        <v>42750</v>
      </c>
      <c r="C3" s="2"/>
      <c r="D3" s="2"/>
      <c r="M3" s="2" t="s">
        <v>12</v>
      </c>
      <c r="N3" s="1">
        <v>42736</v>
      </c>
      <c r="O3" s="2"/>
      <c r="P3" s="2"/>
      <c r="Q3" s="2"/>
      <c r="R3" s="2"/>
      <c r="S3" s="2"/>
      <c r="T3" s="2"/>
      <c r="U3" s="2"/>
    </row>
    <row r="4" spans="1:21">
      <c r="A4" s="2" t="s">
        <v>13</v>
      </c>
      <c r="B4" s="2" t="s">
        <v>14</v>
      </c>
      <c r="C4" s="2"/>
      <c r="D4" s="2"/>
      <c r="M4" s="2" t="s">
        <v>13</v>
      </c>
      <c r="N4" s="2" t="s">
        <v>14</v>
      </c>
      <c r="O4" s="2"/>
      <c r="P4" s="2"/>
      <c r="Q4" s="2"/>
      <c r="R4" s="2"/>
      <c r="S4" s="2"/>
      <c r="T4" s="2"/>
      <c r="U4" s="2"/>
    </row>
    <row r="5" spans="1:21">
      <c r="A5" s="2" t="s">
        <v>15</v>
      </c>
      <c r="B5" s="2" t="s">
        <v>16</v>
      </c>
      <c r="C5" s="2" t="s">
        <v>17</v>
      </c>
      <c r="D5" s="2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M5" s="2" t="s">
        <v>15</v>
      </c>
      <c r="N5" s="2" t="s">
        <v>24</v>
      </c>
      <c r="O5" s="2"/>
      <c r="P5" s="2"/>
      <c r="Q5" s="2"/>
      <c r="R5" s="2"/>
      <c r="S5" s="2"/>
      <c r="T5" s="2"/>
      <c r="U5" s="2"/>
    </row>
    <row r="6" spans="1:21">
      <c r="A6" s="1">
        <v>35445</v>
      </c>
      <c r="B6" s="2">
        <v>87.7</v>
      </c>
      <c r="C6" s="2">
        <v>72.849999999999994</v>
      </c>
      <c r="D6" s="2">
        <v>4413164</v>
      </c>
      <c r="E6" t="s">
        <v>25</v>
      </c>
      <c r="F6">
        <v>4.3899999999999997</v>
      </c>
      <c r="G6" t="s">
        <v>25</v>
      </c>
      <c r="H6" t="s">
        <v>25</v>
      </c>
      <c r="I6" t="s">
        <v>25</v>
      </c>
      <c r="M6" s="1">
        <v>35431</v>
      </c>
      <c r="N6" s="2" t="s">
        <v>25</v>
      </c>
      <c r="O6" s="2"/>
      <c r="P6" s="2"/>
      <c r="Q6" s="2"/>
      <c r="R6" s="2"/>
      <c r="S6" s="2"/>
      <c r="T6" s="2"/>
      <c r="U6" s="2"/>
    </row>
    <row r="7" spans="1:21">
      <c r="A7" s="1">
        <v>35476</v>
      </c>
      <c r="B7" s="3">
        <v>88.8</v>
      </c>
      <c r="C7" s="3">
        <v>72.83</v>
      </c>
      <c r="D7" s="2">
        <v>4436755</v>
      </c>
      <c r="E7" t="s">
        <v>25</v>
      </c>
      <c r="F7">
        <v>4.43</v>
      </c>
      <c r="G7" t="s">
        <v>25</v>
      </c>
      <c r="H7" t="s">
        <v>25</v>
      </c>
      <c r="I7" t="s">
        <v>25</v>
      </c>
      <c r="M7" s="1">
        <v>35462</v>
      </c>
      <c r="N7" s="2" t="s">
        <v>25</v>
      </c>
      <c r="O7" s="2"/>
      <c r="P7" s="2"/>
      <c r="Q7" s="2"/>
      <c r="R7" s="2"/>
      <c r="S7" s="2"/>
      <c r="T7" s="2"/>
      <c r="U7" s="2"/>
    </row>
    <row r="8" spans="1:21">
      <c r="A8" s="1">
        <v>35504</v>
      </c>
      <c r="B8" s="3">
        <v>90.1</v>
      </c>
      <c r="C8" s="3">
        <v>72.81</v>
      </c>
      <c r="D8" s="2">
        <v>4455635</v>
      </c>
      <c r="E8" t="s">
        <v>25</v>
      </c>
      <c r="F8">
        <v>4.5</v>
      </c>
      <c r="G8" t="s">
        <v>25</v>
      </c>
      <c r="H8" t="s">
        <v>25</v>
      </c>
      <c r="I8" t="s">
        <v>25</v>
      </c>
      <c r="M8" s="1">
        <v>35490</v>
      </c>
      <c r="N8" s="2" t="s">
        <v>25</v>
      </c>
      <c r="O8" s="2"/>
      <c r="P8" s="2"/>
      <c r="Q8" s="2"/>
      <c r="R8" s="2"/>
      <c r="S8" s="2"/>
      <c r="T8" s="2"/>
      <c r="U8" s="2"/>
    </row>
    <row r="9" spans="1:21">
      <c r="A9" s="1">
        <v>35535</v>
      </c>
      <c r="B9" s="3">
        <v>90.8</v>
      </c>
      <c r="C9" s="3">
        <v>72.790000000000006</v>
      </c>
      <c r="D9" s="2">
        <v>4472673</v>
      </c>
      <c r="E9" t="s">
        <v>25</v>
      </c>
      <c r="F9">
        <v>4.3899999999999997</v>
      </c>
      <c r="G9" t="s">
        <v>25</v>
      </c>
      <c r="H9" t="s">
        <v>25</v>
      </c>
      <c r="I9" t="s">
        <v>25</v>
      </c>
      <c r="M9" s="1">
        <v>35521</v>
      </c>
      <c r="N9" s="2" t="s">
        <v>25</v>
      </c>
      <c r="O9" s="2"/>
      <c r="P9" s="2"/>
      <c r="Q9" s="2"/>
      <c r="R9" s="2"/>
      <c r="S9" s="2"/>
      <c r="T9" s="2"/>
      <c r="U9" s="2"/>
    </row>
    <row r="10" spans="1:21">
      <c r="A10" s="1">
        <v>35565</v>
      </c>
      <c r="B10" s="3">
        <v>89.9</v>
      </c>
      <c r="C10" s="3">
        <v>72.900000000000006</v>
      </c>
      <c r="D10" s="2">
        <v>4504685</v>
      </c>
      <c r="E10" t="s">
        <v>25</v>
      </c>
      <c r="F10">
        <v>4.3</v>
      </c>
      <c r="G10" t="s">
        <v>25</v>
      </c>
      <c r="H10" t="s">
        <v>25</v>
      </c>
      <c r="I10" t="s">
        <v>25</v>
      </c>
      <c r="M10" s="1">
        <v>35551</v>
      </c>
      <c r="N10" s="2" t="s">
        <v>25</v>
      </c>
      <c r="O10" s="2"/>
      <c r="P10" s="2"/>
      <c r="Q10" s="2"/>
      <c r="R10" s="2"/>
      <c r="S10" s="2"/>
      <c r="T10" s="2"/>
      <c r="U10" s="2"/>
    </row>
    <row r="11" spans="1:21">
      <c r="A11" s="1">
        <v>35596</v>
      </c>
      <c r="B11" s="3">
        <v>91.6</v>
      </c>
      <c r="C11" s="3">
        <v>72.95</v>
      </c>
      <c r="D11" s="2">
        <v>4530777</v>
      </c>
      <c r="E11" t="s">
        <v>25</v>
      </c>
      <c r="F11">
        <v>4.29</v>
      </c>
      <c r="G11" t="s">
        <v>25</v>
      </c>
      <c r="H11" t="s">
        <v>25</v>
      </c>
      <c r="I11" t="s">
        <v>25</v>
      </c>
      <c r="M11" s="1">
        <v>35582</v>
      </c>
      <c r="N11" s="2" t="s">
        <v>25</v>
      </c>
      <c r="O11" s="2"/>
      <c r="P11" s="2"/>
      <c r="Q11" s="2"/>
      <c r="R11" s="2"/>
      <c r="S11" s="2"/>
      <c r="T11" s="2"/>
      <c r="U11" s="2"/>
    </row>
    <row r="12" spans="1:21">
      <c r="A12" s="1">
        <v>35626</v>
      </c>
      <c r="B12" s="3">
        <v>92.3</v>
      </c>
      <c r="C12" s="3">
        <v>73.05</v>
      </c>
      <c r="D12" s="2">
        <v>4557165</v>
      </c>
      <c r="E12" t="s">
        <v>25</v>
      </c>
      <c r="F12">
        <v>4.3</v>
      </c>
      <c r="G12" t="s">
        <v>25</v>
      </c>
      <c r="H12" t="s">
        <v>25</v>
      </c>
      <c r="I12" t="s">
        <v>25</v>
      </c>
      <c r="M12" s="1">
        <v>35612</v>
      </c>
      <c r="N12" s="2" t="s">
        <v>25</v>
      </c>
      <c r="O12" s="2"/>
      <c r="P12" s="2"/>
      <c r="Q12" s="2"/>
      <c r="R12" s="2"/>
      <c r="S12" s="2"/>
      <c r="T12" s="2"/>
      <c r="U12" s="2"/>
    </row>
    <row r="13" spans="1:21">
      <c r="A13" s="1">
        <v>35657</v>
      </c>
      <c r="B13" s="3">
        <v>92.3</v>
      </c>
      <c r="C13" s="3">
        <v>73.25</v>
      </c>
      <c r="D13" s="2">
        <v>4580117</v>
      </c>
      <c r="E13" t="s">
        <v>25</v>
      </c>
      <c r="F13">
        <v>4.3600000000000003</v>
      </c>
      <c r="G13" t="s">
        <v>25</v>
      </c>
      <c r="H13" t="s">
        <v>25</v>
      </c>
      <c r="I13" t="s">
        <v>25</v>
      </c>
      <c r="M13" s="1">
        <v>35643</v>
      </c>
      <c r="N13" s="2" t="s">
        <v>25</v>
      </c>
      <c r="O13" s="2"/>
      <c r="P13" s="2"/>
      <c r="Q13" s="2"/>
      <c r="R13" s="2"/>
      <c r="S13" s="2"/>
      <c r="T13" s="2"/>
      <c r="U13" s="2"/>
    </row>
    <row r="14" spans="1:21">
      <c r="A14" s="1">
        <v>35688</v>
      </c>
      <c r="B14" s="3">
        <v>92.2</v>
      </c>
      <c r="C14" s="3">
        <v>73.349999999999994</v>
      </c>
      <c r="D14" s="2">
        <v>4606894</v>
      </c>
      <c r="E14" t="s">
        <v>25</v>
      </c>
      <c r="F14">
        <v>4.3099999999999996</v>
      </c>
      <c r="G14">
        <v>359891.92499999999</v>
      </c>
      <c r="H14" t="s">
        <v>25</v>
      </c>
      <c r="I14" t="s">
        <v>25</v>
      </c>
      <c r="M14" s="1">
        <v>35674</v>
      </c>
      <c r="N14" s="2" t="s">
        <v>25</v>
      </c>
      <c r="O14" s="2"/>
      <c r="P14" s="2"/>
      <c r="Q14" s="2"/>
      <c r="R14" s="2"/>
      <c r="S14" s="2"/>
      <c r="T14" s="2"/>
      <c r="U14" s="2"/>
    </row>
    <row r="15" spans="1:21">
      <c r="A15" s="1">
        <v>35718</v>
      </c>
      <c r="B15" s="3">
        <v>93.4</v>
      </c>
      <c r="C15" s="3">
        <v>73.430000000000007</v>
      </c>
      <c r="D15" s="2">
        <v>4636594</v>
      </c>
      <c r="E15" t="s">
        <v>25</v>
      </c>
      <c r="F15">
        <v>4.4400000000000004</v>
      </c>
      <c r="G15">
        <v>365774.66600000003</v>
      </c>
      <c r="H15" t="s">
        <v>25</v>
      </c>
      <c r="I15" t="s">
        <v>25</v>
      </c>
      <c r="M15" s="1">
        <v>35704</v>
      </c>
      <c r="N15" s="2" t="s">
        <v>25</v>
      </c>
      <c r="O15" s="2"/>
      <c r="P15" s="2"/>
      <c r="Q15" s="2"/>
      <c r="R15" s="2"/>
      <c r="S15" s="2"/>
      <c r="T15" s="2"/>
      <c r="U15" s="2"/>
    </row>
    <row r="16" spans="1:21">
      <c r="A16" s="1">
        <v>35749</v>
      </c>
      <c r="B16" s="3">
        <v>93.1</v>
      </c>
      <c r="C16" s="3">
        <v>73.540000000000006</v>
      </c>
      <c r="D16" s="2">
        <v>4660683</v>
      </c>
      <c r="E16" t="s">
        <v>25</v>
      </c>
      <c r="F16">
        <v>4.49</v>
      </c>
      <c r="G16">
        <v>365447.03</v>
      </c>
      <c r="H16" t="s">
        <v>25</v>
      </c>
      <c r="I16" t="s">
        <v>25</v>
      </c>
      <c r="M16" s="1">
        <v>35735</v>
      </c>
      <c r="N16" s="2" t="s">
        <v>25</v>
      </c>
      <c r="O16" s="2"/>
      <c r="P16" s="2"/>
      <c r="Q16" s="2"/>
      <c r="R16" s="2"/>
      <c r="S16" s="2"/>
      <c r="T16" s="2"/>
      <c r="U16" s="2"/>
    </row>
    <row r="17" spans="1:21">
      <c r="A17" s="1">
        <v>35779</v>
      </c>
      <c r="B17" s="3">
        <v>94</v>
      </c>
      <c r="C17" s="3">
        <v>73.569999999999993</v>
      </c>
      <c r="D17" s="2">
        <v>4700242</v>
      </c>
      <c r="E17" t="s">
        <v>25</v>
      </c>
      <c r="F17">
        <v>4.37</v>
      </c>
      <c r="G17">
        <v>367721.73599999998</v>
      </c>
      <c r="H17" t="s">
        <v>25</v>
      </c>
      <c r="I17" t="s">
        <v>25</v>
      </c>
      <c r="M17" s="1">
        <v>35765</v>
      </c>
      <c r="N17" s="2" t="s">
        <v>25</v>
      </c>
      <c r="O17" s="2"/>
      <c r="P17" s="2"/>
      <c r="Q17" s="2"/>
      <c r="R17" s="2"/>
      <c r="S17" s="2"/>
      <c r="T17" s="2"/>
      <c r="U17" s="2"/>
    </row>
    <row r="18" spans="1:21">
      <c r="A18" s="1">
        <v>35810</v>
      </c>
      <c r="B18" s="3">
        <v>94.6</v>
      </c>
      <c r="C18" s="3">
        <v>73.569999999999993</v>
      </c>
      <c r="D18" s="2">
        <v>4737062</v>
      </c>
      <c r="E18" t="s">
        <v>25</v>
      </c>
      <c r="F18">
        <v>4.26</v>
      </c>
      <c r="G18">
        <v>367733.94699999999</v>
      </c>
      <c r="H18" t="s">
        <v>25</v>
      </c>
      <c r="I18" t="s">
        <v>25</v>
      </c>
      <c r="M18" s="1">
        <v>35796</v>
      </c>
      <c r="N18" s="2" t="s">
        <v>25</v>
      </c>
      <c r="O18" s="2"/>
      <c r="P18" s="2"/>
      <c r="Q18" s="2"/>
      <c r="R18" s="2"/>
      <c r="S18" s="2"/>
      <c r="T18" s="2"/>
      <c r="U18" s="2"/>
    </row>
    <row r="19" spans="1:21">
      <c r="A19" s="1">
        <v>35841</v>
      </c>
      <c r="B19" s="3">
        <v>94.9</v>
      </c>
      <c r="C19" s="3">
        <v>73.59</v>
      </c>
      <c r="D19" s="2">
        <v>4764527</v>
      </c>
      <c r="E19" t="s">
        <v>25</v>
      </c>
      <c r="F19">
        <v>4.24</v>
      </c>
      <c r="G19">
        <v>368389.92499999999</v>
      </c>
      <c r="H19" t="s">
        <v>25</v>
      </c>
      <c r="I19" t="s">
        <v>25</v>
      </c>
      <c r="M19" s="1">
        <v>35827</v>
      </c>
      <c r="N19" s="2" t="s">
        <v>25</v>
      </c>
      <c r="O19" s="2"/>
      <c r="P19" s="2"/>
      <c r="Q19" s="2"/>
      <c r="R19" s="2"/>
      <c r="S19" s="2"/>
      <c r="T19" s="2"/>
      <c r="U19" s="2"/>
    </row>
    <row r="20" spans="1:21">
      <c r="A20" s="1">
        <v>35869</v>
      </c>
      <c r="B20" s="3">
        <v>94.9</v>
      </c>
      <c r="C20" s="3">
        <v>73.599999999999994</v>
      </c>
      <c r="D20" s="2">
        <v>4793670</v>
      </c>
      <c r="E20" t="s">
        <v>25</v>
      </c>
      <c r="F20">
        <v>4.1100000000000003</v>
      </c>
      <c r="G20">
        <v>369936.00099999999</v>
      </c>
      <c r="H20" t="s">
        <v>25</v>
      </c>
      <c r="I20" t="s">
        <v>25</v>
      </c>
      <c r="M20" s="1">
        <v>35855</v>
      </c>
      <c r="N20" s="2" t="s">
        <v>25</v>
      </c>
      <c r="O20" s="2"/>
      <c r="P20" s="2"/>
      <c r="Q20" s="2"/>
      <c r="R20" s="2"/>
      <c r="S20" s="2"/>
      <c r="T20" s="2"/>
      <c r="U20" s="2"/>
    </row>
    <row r="21" spans="1:21">
      <c r="A21" s="1">
        <v>35900</v>
      </c>
      <c r="B21" s="3">
        <v>95</v>
      </c>
      <c r="C21" s="3">
        <v>73.739999999999995</v>
      </c>
      <c r="D21" s="2">
        <v>4823442</v>
      </c>
      <c r="E21" t="s">
        <v>25</v>
      </c>
      <c r="F21">
        <v>4.09</v>
      </c>
      <c r="G21">
        <v>372687.62900000002</v>
      </c>
      <c r="H21" t="s">
        <v>25</v>
      </c>
      <c r="I21" t="s">
        <v>25</v>
      </c>
      <c r="M21" s="1">
        <v>35886</v>
      </c>
      <c r="N21" s="2" t="s">
        <v>25</v>
      </c>
      <c r="O21" s="2"/>
      <c r="P21" s="2"/>
      <c r="Q21" s="2"/>
      <c r="R21" s="2"/>
      <c r="S21" s="2"/>
      <c r="T21" s="2"/>
      <c r="U21" s="2"/>
    </row>
    <row r="22" spans="1:21">
      <c r="A22" s="1">
        <v>35930</v>
      </c>
      <c r="B22" s="3">
        <v>95.6</v>
      </c>
      <c r="C22" s="3">
        <v>73.84</v>
      </c>
      <c r="D22" s="2">
        <v>4846296</v>
      </c>
      <c r="E22" t="s">
        <v>25</v>
      </c>
      <c r="F22">
        <v>4.0599999999999996</v>
      </c>
      <c r="G22">
        <v>374251.07799999998</v>
      </c>
      <c r="H22" t="s">
        <v>25</v>
      </c>
      <c r="I22" t="s">
        <v>25</v>
      </c>
      <c r="M22" s="1">
        <v>35916</v>
      </c>
      <c r="N22" s="2" t="s">
        <v>25</v>
      </c>
      <c r="O22" s="2"/>
      <c r="P22" s="2"/>
      <c r="Q22" s="2"/>
      <c r="R22" s="2"/>
      <c r="S22" s="2"/>
      <c r="T22" s="2"/>
      <c r="U22" s="2"/>
    </row>
    <row r="23" spans="1:21">
      <c r="A23" s="1">
        <v>35961</v>
      </c>
      <c r="B23" s="3">
        <v>95</v>
      </c>
      <c r="C23" s="3">
        <v>73.900000000000006</v>
      </c>
      <c r="D23" s="2">
        <v>4876180</v>
      </c>
      <c r="E23" t="s">
        <v>25</v>
      </c>
      <c r="F23">
        <v>4.0199999999999996</v>
      </c>
      <c r="G23">
        <v>379079.21600000001</v>
      </c>
      <c r="H23" t="s">
        <v>25</v>
      </c>
      <c r="I23" t="s">
        <v>25</v>
      </c>
      <c r="M23" s="1">
        <v>35947</v>
      </c>
      <c r="N23" s="2" t="s">
        <v>25</v>
      </c>
      <c r="O23" s="2"/>
      <c r="P23" s="2"/>
      <c r="Q23" s="2"/>
      <c r="R23" s="2"/>
      <c r="S23" s="2"/>
      <c r="T23" s="2"/>
      <c r="U23" s="2"/>
    </row>
    <row r="24" spans="1:21">
      <c r="A24" s="1">
        <v>35991</v>
      </c>
      <c r="B24" s="3">
        <v>95.8</v>
      </c>
      <c r="C24" s="3">
        <v>73.95</v>
      </c>
      <c r="D24" s="2">
        <v>4926553</v>
      </c>
      <c r="E24" t="s">
        <v>25</v>
      </c>
      <c r="F24">
        <v>3.95</v>
      </c>
      <c r="G24">
        <v>382871.12</v>
      </c>
      <c r="H24" t="s">
        <v>25</v>
      </c>
      <c r="I24" t="s">
        <v>25</v>
      </c>
      <c r="M24" s="1">
        <v>35977</v>
      </c>
      <c r="N24" s="2" t="s">
        <v>25</v>
      </c>
      <c r="O24" s="2"/>
      <c r="P24" s="2"/>
      <c r="Q24" s="2"/>
      <c r="R24" s="2"/>
      <c r="S24" s="2"/>
      <c r="T24" s="2"/>
      <c r="U24" s="2"/>
    </row>
    <row r="25" spans="1:21">
      <c r="A25" s="1">
        <v>36022</v>
      </c>
      <c r="B25" s="3">
        <v>94.4</v>
      </c>
      <c r="C25" s="3">
        <v>74.02</v>
      </c>
      <c r="D25" s="2">
        <v>4957443</v>
      </c>
      <c r="E25" t="s">
        <v>25</v>
      </c>
      <c r="F25">
        <v>3.93</v>
      </c>
      <c r="G25">
        <v>386097.52799999999</v>
      </c>
      <c r="H25" t="s">
        <v>25</v>
      </c>
      <c r="I25" t="s">
        <v>25</v>
      </c>
      <c r="M25" s="1">
        <v>36008</v>
      </c>
      <c r="N25" s="2" t="s">
        <v>25</v>
      </c>
      <c r="O25" s="2"/>
      <c r="P25" s="2"/>
      <c r="Q25" s="2"/>
      <c r="R25" s="2"/>
      <c r="S25" s="2"/>
      <c r="T25" s="2"/>
      <c r="U25" s="2"/>
    </row>
    <row r="26" spans="1:21">
      <c r="A26" s="1">
        <v>36053</v>
      </c>
      <c r="B26" s="3">
        <v>94.7</v>
      </c>
      <c r="C26" s="3">
        <v>74.05</v>
      </c>
      <c r="D26" s="2">
        <v>4991132</v>
      </c>
      <c r="E26" t="s">
        <v>25</v>
      </c>
      <c r="F26">
        <v>3.93</v>
      </c>
      <c r="G26">
        <v>388405.565</v>
      </c>
      <c r="H26" t="s">
        <v>25</v>
      </c>
      <c r="I26" t="s">
        <v>25</v>
      </c>
      <c r="M26" s="1">
        <v>36039</v>
      </c>
      <c r="N26" s="2" t="s">
        <v>25</v>
      </c>
      <c r="O26" s="2"/>
      <c r="P26" s="2"/>
      <c r="Q26" s="2"/>
      <c r="R26" s="2"/>
      <c r="S26" s="2"/>
      <c r="T26" s="2"/>
      <c r="U26" s="2"/>
    </row>
    <row r="27" spans="1:21">
      <c r="A27" s="1">
        <v>36083</v>
      </c>
      <c r="B27" s="3">
        <v>94.9</v>
      </c>
      <c r="C27" s="3">
        <v>74.09</v>
      </c>
      <c r="D27" s="2">
        <v>5028109</v>
      </c>
      <c r="E27" t="s">
        <v>25</v>
      </c>
      <c r="F27">
        <v>3.81</v>
      </c>
      <c r="G27">
        <v>393998.84</v>
      </c>
      <c r="H27" t="s">
        <v>25</v>
      </c>
      <c r="I27" t="s">
        <v>25</v>
      </c>
      <c r="M27" s="1">
        <v>36069</v>
      </c>
      <c r="N27" s="2" t="s">
        <v>25</v>
      </c>
      <c r="O27" s="2"/>
      <c r="P27" s="2"/>
      <c r="Q27" s="2"/>
      <c r="R27" s="2"/>
      <c r="S27" s="2"/>
      <c r="T27" s="2"/>
      <c r="U27" s="2"/>
    </row>
    <row r="28" spans="1:21">
      <c r="A28" s="1">
        <v>36114</v>
      </c>
      <c r="B28" s="3">
        <v>94.3</v>
      </c>
      <c r="C28" s="3">
        <v>74.09</v>
      </c>
      <c r="D28" s="2">
        <v>5074458</v>
      </c>
      <c r="E28" t="s">
        <v>25</v>
      </c>
      <c r="F28">
        <v>3.69</v>
      </c>
      <c r="G28">
        <v>395781.11099999998</v>
      </c>
      <c r="H28" t="s">
        <v>25</v>
      </c>
      <c r="I28" t="s">
        <v>25</v>
      </c>
      <c r="M28" s="1">
        <v>36100</v>
      </c>
      <c r="N28" s="2" t="s">
        <v>25</v>
      </c>
      <c r="O28" s="2"/>
      <c r="P28" s="2"/>
      <c r="Q28" s="2"/>
      <c r="R28" s="2"/>
      <c r="S28" s="2"/>
      <c r="T28" s="2"/>
      <c r="U28" s="2"/>
    </row>
    <row r="29" spans="1:21">
      <c r="A29" s="1">
        <v>36144</v>
      </c>
      <c r="B29" s="3">
        <v>92.8</v>
      </c>
      <c r="C29" s="3">
        <v>74.099999999999994</v>
      </c>
      <c r="D29" s="2">
        <v>5102175</v>
      </c>
      <c r="E29" t="s">
        <v>25</v>
      </c>
      <c r="F29">
        <v>3.37</v>
      </c>
      <c r="G29">
        <v>400168.48599999998</v>
      </c>
      <c r="H29" t="s">
        <v>25</v>
      </c>
      <c r="I29" t="s">
        <v>25</v>
      </c>
      <c r="M29" s="1">
        <v>36130</v>
      </c>
      <c r="N29" s="2" t="s">
        <v>25</v>
      </c>
      <c r="O29" s="2"/>
      <c r="P29" s="2"/>
      <c r="Q29" s="2"/>
      <c r="R29" s="2"/>
      <c r="S29" s="2"/>
      <c r="T29" s="2"/>
      <c r="U29" s="2"/>
    </row>
    <row r="30" spans="1:21">
      <c r="A30" s="1">
        <v>36175</v>
      </c>
      <c r="B30" s="3">
        <v>95.3</v>
      </c>
      <c r="C30" s="3">
        <v>74.099999999999994</v>
      </c>
      <c r="D30" s="2">
        <v>5134810</v>
      </c>
      <c r="E30">
        <v>3.14</v>
      </c>
      <c r="F30">
        <v>3.1320999999999999</v>
      </c>
      <c r="G30">
        <v>414705.34399999998</v>
      </c>
      <c r="H30" t="s">
        <v>25</v>
      </c>
      <c r="I30" t="s">
        <v>25</v>
      </c>
      <c r="M30" s="1">
        <v>36161</v>
      </c>
      <c r="N30" s="2">
        <v>0.14181199999999999</v>
      </c>
      <c r="O30" s="2"/>
      <c r="P30" s="2"/>
      <c r="Q30" s="2"/>
      <c r="R30" s="2"/>
      <c r="S30" s="2"/>
      <c r="T30" s="2"/>
      <c r="U30" s="2"/>
    </row>
    <row r="31" spans="1:21">
      <c r="A31" s="1">
        <v>36206</v>
      </c>
      <c r="B31" s="3">
        <v>93.7</v>
      </c>
      <c r="C31" s="3">
        <v>74.12</v>
      </c>
      <c r="D31" s="2">
        <v>5131532</v>
      </c>
      <c r="E31">
        <v>3.12</v>
      </c>
      <c r="F31">
        <v>3.0933999999999999</v>
      </c>
      <c r="G31">
        <v>418987.93900000001</v>
      </c>
      <c r="H31" t="s">
        <v>25</v>
      </c>
      <c r="I31">
        <v>0.131324</v>
      </c>
      <c r="M31" s="1">
        <v>36192</v>
      </c>
      <c r="N31" s="2">
        <v>0.168628</v>
      </c>
      <c r="O31" s="2"/>
      <c r="P31" s="2"/>
      <c r="Q31" s="2"/>
      <c r="R31" s="2"/>
      <c r="S31" s="2"/>
      <c r="T31" s="2"/>
      <c r="U31" s="2"/>
    </row>
    <row r="32" spans="1:21">
      <c r="A32" s="1">
        <v>36234</v>
      </c>
      <c r="B32" s="3">
        <v>93.9</v>
      </c>
      <c r="C32" s="3">
        <v>74.27</v>
      </c>
      <c r="D32" s="2">
        <v>5167855</v>
      </c>
      <c r="E32">
        <v>2.93</v>
      </c>
      <c r="F32">
        <v>3.0466959999999998</v>
      </c>
      <c r="G32">
        <v>424107.56</v>
      </c>
      <c r="H32" t="s">
        <v>25</v>
      </c>
      <c r="I32">
        <v>0.17227200000000001</v>
      </c>
      <c r="M32" s="1">
        <v>36220</v>
      </c>
      <c r="N32" s="2">
        <v>0.120652</v>
      </c>
      <c r="O32" s="2"/>
      <c r="P32" s="2"/>
      <c r="Q32" s="2"/>
      <c r="R32" s="2"/>
      <c r="S32" s="2"/>
      <c r="T32" s="2"/>
      <c r="U32" s="2"/>
    </row>
    <row r="33" spans="1:21">
      <c r="A33" s="1">
        <v>36265</v>
      </c>
      <c r="B33" s="3">
        <v>94.6</v>
      </c>
      <c r="C33" s="3">
        <v>74.540000000000006</v>
      </c>
      <c r="D33" s="2">
        <v>5186892</v>
      </c>
      <c r="E33">
        <v>2.71</v>
      </c>
      <c r="F33">
        <v>2.6964549999999998</v>
      </c>
      <c r="G33">
        <v>425977.64399999997</v>
      </c>
      <c r="H33" t="s">
        <v>25</v>
      </c>
      <c r="I33">
        <v>0.105092</v>
      </c>
      <c r="M33" s="1">
        <v>36251</v>
      </c>
      <c r="N33" s="2">
        <v>7.5730000000000006E-2</v>
      </c>
      <c r="O33" s="2"/>
      <c r="P33" s="2"/>
      <c r="Q33" s="2"/>
      <c r="R33" s="2"/>
      <c r="S33" s="2"/>
      <c r="T33" s="2"/>
      <c r="U33" s="2"/>
    </row>
    <row r="34" spans="1:21">
      <c r="A34" s="1">
        <v>36295</v>
      </c>
      <c r="B34" s="3">
        <v>94.6</v>
      </c>
      <c r="C34" s="3">
        <v>74.510000000000005</v>
      </c>
      <c r="D34" s="2">
        <v>5231881</v>
      </c>
      <c r="E34">
        <v>2.5499999999999998</v>
      </c>
      <c r="F34">
        <v>2.5789520000000001</v>
      </c>
      <c r="G34">
        <v>429320.81599999999</v>
      </c>
      <c r="H34" t="s">
        <v>25</v>
      </c>
      <c r="I34">
        <v>6.4528000000000002E-2</v>
      </c>
      <c r="M34" s="1">
        <v>36281</v>
      </c>
      <c r="N34" s="2">
        <v>5.3317999999999997E-2</v>
      </c>
      <c r="O34" s="2"/>
      <c r="P34" s="2"/>
      <c r="Q34" s="2"/>
      <c r="R34" s="2"/>
      <c r="S34" s="2"/>
      <c r="T34" s="2"/>
      <c r="U34" s="2"/>
    </row>
    <row r="35" spans="1:21">
      <c r="A35" s="1">
        <v>36326</v>
      </c>
      <c r="B35" s="3">
        <v>95.4</v>
      </c>
      <c r="C35" s="3">
        <v>74.55</v>
      </c>
      <c r="D35" s="2">
        <v>5300333</v>
      </c>
      <c r="E35">
        <v>2.56</v>
      </c>
      <c r="F35">
        <v>2.6266820000000002</v>
      </c>
      <c r="G35">
        <v>432830.20400000003</v>
      </c>
      <c r="H35" t="s">
        <v>25</v>
      </c>
      <c r="I35">
        <v>5.2091999999999999E-2</v>
      </c>
      <c r="M35" s="1">
        <v>36312</v>
      </c>
      <c r="N35" s="2">
        <v>4.6531999999999997E-2</v>
      </c>
      <c r="O35" s="2"/>
      <c r="P35" s="2"/>
      <c r="Q35" s="2"/>
      <c r="R35" s="2"/>
      <c r="S35" s="2"/>
      <c r="T35" s="2"/>
      <c r="U35" s="2"/>
    </row>
    <row r="36" spans="1:21">
      <c r="A36" s="1">
        <v>36356</v>
      </c>
      <c r="B36" s="3">
        <v>96</v>
      </c>
      <c r="C36" s="3">
        <v>74.69</v>
      </c>
      <c r="D36" s="2">
        <v>5345995</v>
      </c>
      <c r="E36">
        <v>2.52</v>
      </c>
      <c r="F36">
        <v>2.6764549999999998</v>
      </c>
      <c r="G36">
        <v>435414.48599999998</v>
      </c>
      <c r="H36" t="s">
        <v>25</v>
      </c>
      <c r="I36">
        <v>4.0530999999999998E-2</v>
      </c>
      <c r="M36" s="1">
        <v>36342</v>
      </c>
      <c r="N36" s="2">
        <v>4.9807999999999998E-2</v>
      </c>
      <c r="O36" s="2"/>
      <c r="P36" s="2"/>
      <c r="Q36" s="2"/>
      <c r="R36" s="2"/>
      <c r="S36" s="2"/>
      <c r="T36" s="2"/>
      <c r="U36" s="2"/>
    </row>
    <row r="37" spans="1:21">
      <c r="A37" s="1">
        <v>36387</v>
      </c>
      <c r="B37" s="3">
        <v>96</v>
      </c>
      <c r="C37" s="3">
        <v>74.83</v>
      </c>
      <c r="D37" s="2">
        <v>5372864</v>
      </c>
      <c r="E37">
        <v>2.44</v>
      </c>
      <c r="F37">
        <v>2.6950449999999999</v>
      </c>
      <c r="G37">
        <v>436348.19300000003</v>
      </c>
      <c r="H37" t="s">
        <v>25</v>
      </c>
      <c r="I37">
        <v>9.2012999999999998E-2</v>
      </c>
      <c r="M37" s="1">
        <v>36373</v>
      </c>
      <c r="N37" s="2">
        <v>8.2710000000000006E-2</v>
      </c>
      <c r="O37" s="2"/>
      <c r="P37" s="2"/>
      <c r="Q37" s="2"/>
      <c r="R37" s="2"/>
      <c r="S37" s="2"/>
      <c r="T37" s="2"/>
      <c r="U37" s="2"/>
    </row>
    <row r="38" spans="1:21">
      <c r="A38" s="1">
        <v>36418</v>
      </c>
      <c r="B38" s="3">
        <v>96.8</v>
      </c>
      <c r="C38" s="3">
        <v>74.94</v>
      </c>
      <c r="D38" s="2">
        <v>5402692</v>
      </c>
      <c r="E38">
        <v>2.4300000000000002</v>
      </c>
      <c r="F38">
        <v>2.7266819999999998</v>
      </c>
      <c r="G38">
        <v>439642.924</v>
      </c>
      <c r="H38" t="s">
        <v>25</v>
      </c>
      <c r="I38">
        <v>6.4254000000000006E-2</v>
      </c>
      <c r="M38" s="1">
        <v>36404</v>
      </c>
      <c r="N38" s="2">
        <v>5.6437000000000001E-2</v>
      </c>
      <c r="O38" s="2"/>
      <c r="P38" s="2"/>
      <c r="Q38" s="2"/>
      <c r="R38" s="2"/>
      <c r="S38" s="2"/>
      <c r="T38" s="2"/>
      <c r="U38" s="2"/>
    </row>
    <row r="39" spans="1:21">
      <c r="A39" s="1">
        <v>36448</v>
      </c>
      <c r="B39" s="3">
        <v>97.7</v>
      </c>
      <c r="C39" s="3">
        <v>75.03</v>
      </c>
      <c r="D39" s="2">
        <v>5452942</v>
      </c>
      <c r="E39">
        <v>2.5</v>
      </c>
      <c r="F39">
        <v>3.375667</v>
      </c>
      <c r="G39">
        <v>438146.24200000003</v>
      </c>
      <c r="H39" t="s">
        <v>25</v>
      </c>
      <c r="I39">
        <v>6.3375000000000001E-2</v>
      </c>
      <c r="M39" s="1">
        <v>36434</v>
      </c>
      <c r="N39" s="2">
        <v>8.4440000000000001E-2</v>
      </c>
      <c r="O39" s="2"/>
      <c r="P39" s="2"/>
      <c r="Q39" s="2"/>
      <c r="R39" s="2"/>
      <c r="S39" s="2"/>
      <c r="T39" s="2"/>
      <c r="U39" s="2"/>
    </row>
    <row r="40" spans="1:21">
      <c r="A40" s="1">
        <v>36479</v>
      </c>
      <c r="B40" s="3">
        <v>98</v>
      </c>
      <c r="C40" s="3">
        <v>75.16</v>
      </c>
      <c r="D40" s="2">
        <v>5515922</v>
      </c>
      <c r="E40">
        <v>2.94</v>
      </c>
      <c r="F40">
        <v>3.4676819999999999</v>
      </c>
      <c r="G40">
        <v>439111.82900000003</v>
      </c>
      <c r="H40" t="s">
        <v>25</v>
      </c>
      <c r="I40">
        <v>9.8837999999999995E-2</v>
      </c>
      <c r="M40" s="1">
        <v>36465</v>
      </c>
      <c r="N40" s="2">
        <v>5.9826999999999998E-2</v>
      </c>
      <c r="O40" s="2"/>
      <c r="P40" s="2"/>
      <c r="Q40" s="2"/>
      <c r="R40" s="2"/>
      <c r="S40" s="2"/>
      <c r="T40" s="2"/>
      <c r="U40" s="2"/>
    </row>
    <row r="41" spans="1:21">
      <c r="A41" s="1">
        <v>36509</v>
      </c>
      <c r="B41" s="3">
        <v>97.5</v>
      </c>
      <c r="C41" s="3">
        <v>75.38</v>
      </c>
      <c r="D41" s="2">
        <v>5528280</v>
      </c>
      <c r="E41">
        <v>3.04</v>
      </c>
      <c r="F41">
        <v>3.4460449999999998</v>
      </c>
      <c r="G41">
        <v>439844.43099999998</v>
      </c>
      <c r="H41" t="s">
        <v>25</v>
      </c>
      <c r="I41">
        <v>5.7993000000000003E-2</v>
      </c>
      <c r="M41" s="1">
        <v>36495</v>
      </c>
      <c r="N41" s="2">
        <v>5.8980999999999999E-2</v>
      </c>
      <c r="O41" s="2"/>
      <c r="P41" s="2"/>
      <c r="Q41" s="2"/>
      <c r="R41" s="2"/>
      <c r="S41" s="2"/>
      <c r="T41" s="2"/>
      <c r="U41" s="2"/>
    </row>
    <row r="42" spans="1:21">
      <c r="A42" s="1">
        <v>36540</v>
      </c>
      <c r="B42" s="3">
        <v>97.1</v>
      </c>
      <c r="C42" s="3">
        <v>75.489999999999995</v>
      </c>
      <c r="D42" s="2">
        <v>5580402</v>
      </c>
      <c r="E42">
        <v>3.04</v>
      </c>
      <c r="F42">
        <v>3.343143</v>
      </c>
      <c r="G42">
        <v>442022.01400000002</v>
      </c>
      <c r="H42" t="s">
        <v>25</v>
      </c>
      <c r="I42">
        <v>5.4648000000000002E-2</v>
      </c>
      <c r="M42" s="1">
        <v>36526</v>
      </c>
      <c r="N42" s="2">
        <v>6.8675E-2</v>
      </c>
      <c r="O42" s="2"/>
      <c r="P42" s="2"/>
      <c r="Q42" s="2"/>
      <c r="R42" s="2"/>
      <c r="S42" s="2"/>
      <c r="T42" s="2"/>
      <c r="U42" s="2"/>
    </row>
    <row r="43" spans="1:21">
      <c r="A43" s="1">
        <v>36571</v>
      </c>
      <c r="B43" s="3">
        <v>98.6</v>
      </c>
      <c r="C43" s="3">
        <v>75.58</v>
      </c>
      <c r="D43" s="2">
        <v>5624898</v>
      </c>
      <c r="E43">
        <v>3.28</v>
      </c>
      <c r="F43">
        <v>3.536762</v>
      </c>
      <c r="G43">
        <v>444176.47399999999</v>
      </c>
      <c r="H43" t="s">
        <v>25</v>
      </c>
      <c r="I43">
        <v>8.0507999999999996E-2</v>
      </c>
      <c r="M43" s="1">
        <v>36557</v>
      </c>
      <c r="N43" s="2">
        <v>6.5995999999999999E-2</v>
      </c>
      <c r="O43" s="2"/>
      <c r="P43" s="2"/>
      <c r="Q43" s="2"/>
      <c r="R43" s="2"/>
      <c r="S43" s="2"/>
      <c r="T43" s="2"/>
      <c r="U43" s="2"/>
    </row>
    <row r="44" spans="1:21">
      <c r="A44" s="1">
        <v>36600</v>
      </c>
      <c r="B44" s="3">
        <v>99.1</v>
      </c>
      <c r="C44" s="3">
        <v>75.77</v>
      </c>
      <c r="D44" s="2">
        <v>5684516</v>
      </c>
      <c r="E44">
        <v>3.51</v>
      </c>
      <c r="F44">
        <v>3.7470430000000001</v>
      </c>
      <c r="G44">
        <v>448524</v>
      </c>
      <c r="H44" t="s">
        <v>25</v>
      </c>
      <c r="I44">
        <v>8.0739000000000005E-2</v>
      </c>
      <c r="M44" s="1">
        <v>36586</v>
      </c>
      <c r="N44" s="2">
        <v>6.8157999999999996E-2</v>
      </c>
      <c r="O44" s="2"/>
      <c r="P44" s="2"/>
      <c r="Q44" s="2"/>
      <c r="R44" s="2"/>
      <c r="S44" s="2"/>
      <c r="T44" s="2"/>
      <c r="U44" s="2"/>
    </row>
    <row r="45" spans="1:21">
      <c r="A45" s="1">
        <v>36631</v>
      </c>
      <c r="B45" s="3">
        <v>99.9</v>
      </c>
      <c r="C45" s="3">
        <v>75.75</v>
      </c>
      <c r="D45" s="2">
        <v>5740667</v>
      </c>
      <c r="E45">
        <v>3.69</v>
      </c>
      <c r="F45">
        <v>3.925278</v>
      </c>
      <c r="G45">
        <v>451757.18900000001</v>
      </c>
      <c r="H45" t="s">
        <v>25</v>
      </c>
      <c r="I45">
        <v>9.8258999999999999E-2</v>
      </c>
      <c r="M45" s="1">
        <v>36617</v>
      </c>
      <c r="N45" s="2">
        <v>0.11452</v>
      </c>
      <c r="O45" s="2"/>
      <c r="P45" s="2"/>
      <c r="Q45" s="2"/>
      <c r="R45" s="2"/>
      <c r="S45" s="2"/>
      <c r="T45" s="2"/>
      <c r="U45" s="2"/>
    </row>
    <row r="46" spans="1:21">
      <c r="A46" s="1">
        <v>36661</v>
      </c>
      <c r="B46" s="3">
        <v>101.5</v>
      </c>
      <c r="C46" s="3">
        <v>75.87</v>
      </c>
      <c r="D46" s="2">
        <v>5780483</v>
      </c>
      <c r="E46">
        <v>3.92</v>
      </c>
      <c r="F46">
        <v>4.3620450000000002</v>
      </c>
      <c r="G46">
        <v>453861.54599999997</v>
      </c>
      <c r="H46" t="s">
        <v>25</v>
      </c>
      <c r="I46">
        <v>0.170099</v>
      </c>
      <c r="M46" s="1">
        <v>36647</v>
      </c>
      <c r="N46" s="2">
        <v>0.189973</v>
      </c>
      <c r="O46" s="2"/>
      <c r="P46" s="2"/>
      <c r="Q46" s="2"/>
      <c r="R46" s="2"/>
      <c r="S46" s="2"/>
      <c r="T46" s="2"/>
      <c r="U46" s="2"/>
    </row>
    <row r="47" spans="1:21">
      <c r="A47" s="1">
        <v>36692</v>
      </c>
      <c r="B47" s="3">
        <v>100.2</v>
      </c>
      <c r="C47" s="3">
        <v>76.150000000000006</v>
      </c>
      <c r="D47" s="2">
        <v>5821607</v>
      </c>
      <c r="E47">
        <v>4.29</v>
      </c>
      <c r="F47">
        <v>4.5017269999999998</v>
      </c>
      <c r="G47">
        <v>456563</v>
      </c>
      <c r="H47" t="s">
        <v>25</v>
      </c>
      <c r="I47">
        <v>0.235431</v>
      </c>
      <c r="M47" s="1">
        <v>36678</v>
      </c>
      <c r="N47" s="2">
        <v>0.16004599999999999</v>
      </c>
      <c r="O47" s="2"/>
      <c r="P47" s="2"/>
      <c r="Q47" s="2"/>
      <c r="R47" s="2"/>
      <c r="S47" s="2"/>
      <c r="T47" s="2"/>
      <c r="U47" s="2"/>
    </row>
    <row r="48" spans="1:21">
      <c r="A48" s="1">
        <v>36722</v>
      </c>
      <c r="B48" s="3">
        <v>101.1</v>
      </c>
      <c r="C48" s="3">
        <v>76.25</v>
      </c>
      <c r="D48" s="2">
        <v>5861179</v>
      </c>
      <c r="E48">
        <v>4.3099999999999996</v>
      </c>
      <c r="F48">
        <v>4.5829050000000002</v>
      </c>
      <c r="G48">
        <v>460219.90600000002</v>
      </c>
      <c r="H48" t="s">
        <v>25</v>
      </c>
      <c r="I48">
        <v>0.16639100000000001</v>
      </c>
      <c r="M48" s="1">
        <v>36708</v>
      </c>
      <c r="N48" s="2">
        <v>0.140684</v>
      </c>
      <c r="O48" s="2"/>
      <c r="P48" s="2"/>
      <c r="Q48" s="2"/>
      <c r="R48" s="2"/>
      <c r="S48" s="2"/>
      <c r="T48" s="2"/>
      <c r="U48" s="2"/>
    </row>
    <row r="49" spans="1:21">
      <c r="A49" s="1">
        <v>36753</v>
      </c>
      <c r="B49" s="3">
        <v>101.6</v>
      </c>
      <c r="C49" s="3">
        <v>76.38</v>
      </c>
      <c r="D49" s="2">
        <v>5916050</v>
      </c>
      <c r="E49">
        <v>4.42</v>
      </c>
      <c r="F49">
        <v>4.7770869999999999</v>
      </c>
      <c r="G49">
        <v>462866.27399999998</v>
      </c>
      <c r="H49" t="s">
        <v>25</v>
      </c>
      <c r="I49">
        <v>0.154672</v>
      </c>
      <c r="M49" s="1">
        <v>36739</v>
      </c>
      <c r="N49" s="2">
        <v>0.124847</v>
      </c>
      <c r="O49" s="2"/>
      <c r="P49" s="2"/>
      <c r="Q49" s="2"/>
      <c r="R49" s="2"/>
      <c r="S49" s="2"/>
      <c r="T49" s="2"/>
      <c r="U49" s="2"/>
    </row>
    <row r="50" spans="1:21">
      <c r="A50" s="1">
        <v>36784</v>
      </c>
      <c r="B50" s="3">
        <v>101.7</v>
      </c>
      <c r="C50" s="3">
        <v>76.760000000000005</v>
      </c>
      <c r="D50" s="2">
        <v>5991790</v>
      </c>
      <c r="E50">
        <v>4.59</v>
      </c>
      <c r="F50">
        <v>4.8528099999999998</v>
      </c>
      <c r="G50">
        <v>469264.02500000002</v>
      </c>
      <c r="H50" t="s">
        <v>25</v>
      </c>
      <c r="I50">
        <v>0.118131</v>
      </c>
      <c r="M50" s="1">
        <v>36770</v>
      </c>
      <c r="N50" s="2">
        <v>0.13191700000000001</v>
      </c>
      <c r="O50" s="2"/>
      <c r="P50" s="2"/>
      <c r="Q50" s="2"/>
      <c r="R50" s="2"/>
      <c r="S50" s="2"/>
      <c r="T50" s="2"/>
      <c r="U50" s="2"/>
    </row>
    <row r="51" spans="1:21">
      <c r="A51" s="1">
        <v>36814</v>
      </c>
      <c r="B51" s="3">
        <v>101.9</v>
      </c>
      <c r="C51" s="3">
        <v>76.819999999999993</v>
      </c>
      <c r="D51" s="2">
        <v>6037069</v>
      </c>
      <c r="E51">
        <v>4.76</v>
      </c>
      <c r="F51">
        <v>5.0412730000000003</v>
      </c>
      <c r="G51">
        <v>470791.13699999999</v>
      </c>
      <c r="H51" t="s">
        <v>25</v>
      </c>
      <c r="I51">
        <v>0.109707</v>
      </c>
      <c r="M51" s="1">
        <v>36800</v>
      </c>
      <c r="N51" s="2">
        <v>0.14838799999999999</v>
      </c>
      <c r="O51" s="2"/>
      <c r="P51" s="2"/>
      <c r="Q51" s="2"/>
      <c r="R51" s="2"/>
      <c r="S51" s="2"/>
      <c r="T51" s="2"/>
      <c r="U51" s="2"/>
    </row>
    <row r="52" spans="1:21">
      <c r="A52" s="1">
        <v>36845</v>
      </c>
      <c r="B52" s="3">
        <v>102.9</v>
      </c>
      <c r="C52" s="3">
        <v>77.040000000000006</v>
      </c>
      <c r="D52" s="2">
        <v>6068419</v>
      </c>
      <c r="E52">
        <v>4.83</v>
      </c>
      <c r="F52">
        <v>5.0919549999999996</v>
      </c>
      <c r="G52">
        <v>471715.45299999998</v>
      </c>
      <c r="H52" t="s">
        <v>25</v>
      </c>
      <c r="I52">
        <v>0.17329600000000001</v>
      </c>
      <c r="M52" s="1">
        <v>36831</v>
      </c>
      <c r="N52" s="2">
        <v>0.125668</v>
      </c>
      <c r="O52" s="2"/>
      <c r="P52" s="2"/>
      <c r="Q52" s="2"/>
      <c r="R52" s="2"/>
      <c r="S52" s="2"/>
      <c r="T52" s="2"/>
      <c r="U52" s="2"/>
    </row>
    <row r="53" spans="1:21">
      <c r="A53" s="1">
        <v>36875</v>
      </c>
      <c r="B53" s="3">
        <v>104</v>
      </c>
      <c r="C53" s="3">
        <v>77.06</v>
      </c>
      <c r="D53" s="2">
        <v>6081347</v>
      </c>
      <c r="E53">
        <v>4.83</v>
      </c>
      <c r="F53">
        <v>4.9391579999999999</v>
      </c>
      <c r="G53">
        <v>475219.16700000002</v>
      </c>
      <c r="H53" t="s">
        <v>25</v>
      </c>
      <c r="I53">
        <v>0.16312699999999999</v>
      </c>
      <c r="M53" s="1">
        <v>36861</v>
      </c>
      <c r="N53" s="2">
        <v>0.140737</v>
      </c>
      <c r="O53" s="2"/>
      <c r="P53" s="2"/>
      <c r="Q53" s="2"/>
      <c r="R53" s="2"/>
      <c r="S53" s="2"/>
      <c r="T53" s="2"/>
      <c r="U53" s="2"/>
    </row>
    <row r="54" spans="1:21">
      <c r="A54" s="1">
        <v>36906</v>
      </c>
      <c r="B54" s="3">
        <v>102.7</v>
      </c>
      <c r="C54" s="3">
        <v>77.03</v>
      </c>
      <c r="D54" s="2">
        <v>6185295</v>
      </c>
      <c r="E54">
        <v>4.76</v>
      </c>
      <c r="F54">
        <v>4.7707269999999999</v>
      </c>
      <c r="G54">
        <v>478466.45400000003</v>
      </c>
      <c r="H54" t="s">
        <v>25</v>
      </c>
      <c r="I54">
        <v>8.8728000000000001E-2</v>
      </c>
      <c r="M54" s="1">
        <v>36892</v>
      </c>
      <c r="N54" s="2">
        <v>0.141122</v>
      </c>
      <c r="O54" s="2"/>
      <c r="P54" s="2"/>
      <c r="Q54" s="2"/>
      <c r="R54" s="2"/>
      <c r="S54" s="2"/>
      <c r="T54" s="2"/>
      <c r="U54" s="2"/>
    </row>
    <row r="55" spans="1:21">
      <c r="A55" s="1">
        <v>36937</v>
      </c>
      <c r="B55" s="3">
        <v>103.1</v>
      </c>
      <c r="C55" s="3">
        <v>77.239999999999995</v>
      </c>
      <c r="D55" s="2">
        <v>6217415</v>
      </c>
      <c r="E55">
        <v>4.99</v>
      </c>
      <c r="F55">
        <v>4.7557999999999998</v>
      </c>
      <c r="G55">
        <v>477914.63400000002</v>
      </c>
      <c r="H55" t="s">
        <v>25</v>
      </c>
      <c r="I55">
        <v>8.9718999999999993E-2</v>
      </c>
      <c r="M55" s="1">
        <v>36923</v>
      </c>
      <c r="N55" s="2">
        <v>0.123538</v>
      </c>
      <c r="O55" s="2"/>
      <c r="P55" s="2"/>
      <c r="Q55" s="2"/>
      <c r="R55" s="2"/>
      <c r="S55" s="2"/>
      <c r="T55" s="2"/>
      <c r="U55" s="2"/>
    </row>
    <row r="56" spans="1:21">
      <c r="A56" s="1">
        <v>36965</v>
      </c>
      <c r="B56" s="3">
        <v>102.4</v>
      </c>
      <c r="C56" s="3">
        <v>77.41</v>
      </c>
      <c r="D56" s="2">
        <v>6270209</v>
      </c>
      <c r="E56">
        <v>4.78</v>
      </c>
      <c r="F56">
        <v>4.7086360000000003</v>
      </c>
      <c r="G56">
        <v>477814.86300000001</v>
      </c>
      <c r="H56" t="s">
        <v>25</v>
      </c>
      <c r="I56">
        <v>0.12520700000000001</v>
      </c>
      <c r="M56" s="1">
        <v>36951</v>
      </c>
      <c r="N56" s="2">
        <v>0.10947900000000001</v>
      </c>
      <c r="O56" s="2"/>
      <c r="P56" s="2"/>
      <c r="Q56" s="2"/>
      <c r="R56" s="2"/>
      <c r="S56" s="2"/>
      <c r="T56" s="2"/>
      <c r="U56" s="2"/>
    </row>
    <row r="57" spans="1:21">
      <c r="A57" s="1">
        <v>36996</v>
      </c>
      <c r="B57" s="3">
        <v>100.6</v>
      </c>
      <c r="C57" s="3">
        <v>77.680000000000007</v>
      </c>
      <c r="D57" s="2">
        <v>6302244</v>
      </c>
      <c r="E57">
        <v>5.0599999999999996</v>
      </c>
      <c r="F57">
        <v>4.6820000000000004</v>
      </c>
      <c r="G57">
        <v>482099.88799999998</v>
      </c>
      <c r="H57" t="s">
        <v>25</v>
      </c>
      <c r="I57">
        <v>0.132406</v>
      </c>
      <c r="M57" s="1">
        <v>36982</v>
      </c>
      <c r="N57" s="2">
        <v>0.134238</v>
      </c>
      <c r="O57" s="2"/>
      <c r="P57" s="2"/>
      <c r="Q57" s="2"/>
      <c r="R57" s="2"/>
      <c r="S57" s="2"/>
      <c r="T57" s="2"/>
      <c r="U57" s="2"/>
    </row>
    <row r="58" spans="1:21">
      <c r="A58" s="1">
        <v>37026</v>
      </c>
      <c r="B58" s="3">
        <v>101.3</v>
      </c>
      <c r="C58" s="3">
        <v>78.040000000000006</v>
      </c>
      <c r="D58" s="2">
        <v>6331574</v>
      </c>
      <c r="E58">
        <v>4.6500000000000004</v>
      </c>
      <c r="F58">
        <v>4.6366820000000004</v>
      </c>
      <c r="G58">
        <v>485212.33299999998</v>
      </c>
      <c r="H58" t="s">
        <v>25</v>
      </c>
      <c r="I58">
        <v>0.13478699999999999</v>
      </c>
      <c r="M58" s="1">
        <v>37012</v>
      </c>
      <c r="N58" s="2">
        <v>9.0043999999999999E-2</v>
      </c>
      <c r="O58" s="2"/>
      <c r="P58" s="2"/>
      <c r="Q58" s="2"/>
      <c r="R58" s="2"/>
      <c r="S58" s="2"/>
      <c r="T58" s="2"/>
      <c r="U58" s="2"/>
    </row>
    <row r="59" spans="1:21">
      <c r="A59" s="1">
        <v>37057</v>
      </c>
      <c r="B59" s="3">
        <v>101.6</v>
      </c>
      <c r="C59" s="3">
        <v>78.180000000000007</v>
      </c>
      <c r="D59" s="2">
        <v>6361698</v>
      </c>
      <c r="E59">
        <v>4.54</v>
      </c>
      <c r="F59">
        <v>4.4535710000000002</v>
      </c>
      <c r="G59">
        <v>486977.29100000003</v>
      </c>
      <c r="H59" t="s">
        <v>25</v>
      </c>
      <c r="I59">
        <v>7.5785000000000005E-2</v>
      </c>
      <c r="M59" s="1">
        <v>37043</v>
      </c>
      <c r="N59" s="2">
        <v>7.2555999999999995E-2</v>
      </c>
      <c r="O59" s="2"/>
      <c r="P59" s="2"/>
      <c r="Q59" s="2"/>
      <c r="R59" s="2"/>
      <c r="S59" s="2"/>
      <c r="T59" s="2"/>
      <c r="U59" s="2"/>
    </row>
    <row r="60" spans="1:21">
      <c r="A60" s="1">
        <v>37087</v>
      </c>
      <c r="B60" s="3">
        <v>99.5</v>
      </c>
      <c r="C60" s="3">
        <v>78.22</v>
      </c>
      <c r="D60" s="2">
        <v>6378655</v>
      </c>
      <c r="E60">
        <v>4.51</v>
      </c>
      <c r="F60">
        <v>4.467136</v>
      </c>
      <c r="G60">
        <v>489617.55699999997</v>
      </c>
      <c r="H60" t="s">
        <v>25</v>
      </c>
      <c r="I60">
        <v>0.110261</v>
      </c>
      <c r="M60" s="1">
        <v>37073</v>
      </c>
      <c r="N60" s="2">
        <v>0.131685</v>
      </c>
      <c r="O60" s="2"/>
      <c r="P60" s="2"/>
      <c r="Q60" s="2"/>
      <c r="R60" s="2"/>
      <c r="S60" s="2"/>
      <c r="T60" s="2"/>
      <c r="U60" s="2"/>
    </row>
    <row r="61" spans="1:21">
      <c r="A61" s="1">
        <v>37118</v>
      </c>
      <c r="B61" s="3">
        <v>102</v>
      </c>
      <c r="C61" s="3">
        <v>78.260000000000005</v>
      </c>
      <c r="D61" s="2">
        <v>6393514</v>
      </c>
      <c r="E61">
        <v>4.49</v>
      </c>
      <c r="F61">
        <v>4.3535219999999999</v>
      </c>
      <c r="G61">
        <v>488201.79100000003</v>
      </c>
      <c r="H61" t="s">
        <v>25</v>
      </c>
      <c r="I61">
        <v>0.13086500000000001</v>
      </c>
      <c r="M61" s="1">
        <v>37104</v>
      </c>
      <c r="N61" s="2">
        <v>0.112621</v>
      </c>
      <c r="O61" s="2"/>
      <c r="P61" s="2"/>
      <c r="Q61" s="2"/>
      <c r="R61" s="2"/>
      <c r="S61" s="2"/>
      <c r="T61" s="2"/>
      <c r="U61" s="2"/>
    </row>
    <row r="62" spans="1:21">
      <c r="A62" s="1">
        <v>37149</v>
      </c>
      <c r="B62" s="3">
        <v>100.3</v>
      </c>
      <c r="C62" s="3">
        <v>78.44</v>
      </c>
      <c r="D62" s="2">
        <v>6433560</v>
      </c>
      <c r="E62">
        <v>3.99</v>
      </c>
      <c r="F62">
        <v>3.98285</v>
      </c>
      <c r="G62">
        <v>491011.76299999998</v>
      </c>
      <c r="H62" t="s">
        <v>25</v>
      </c>
      <c r="I62">
        <v>0.13820399999999999</v>
      </c>
      <c r="M62" s="1">
        <v>37135</v>
      </c>
      <c r="N62" s="2">
        <v>0.23291200000000001</v>
      </c>
      <c r="O62" s="2"/>
      <c r="P62" s="2"/>
      <c r="Q62" s="2"/>
      <c r="R62" s="2"/>
      <c r="S62" s="2"/>
      <c r="T62" s="2"/>
      <c r="U62" s="2"/>
    </row>
    <row r="63" spans="1:21">
      <c r="A63" s="1">
        <v>37179</v>
      </c>
      <c r="B63" s="3">
        <v>99.4</v>
      </c>
      <c r="C63" s="3">
        <v>78.45</v>
      </c>
      <c r="D63" s="2">
        <v>6467094</v>
      </c>
      <c r="E63">
        <v>3.97</v>
      </c>
      <c r="F63">
        <v>3.5998700000000001</v>
      </c>
      <c r="G63">
        <v>494112.17099999997</v>
      </c>
      <c r="H63" t="s">
        <v>25</v>
      </c>
      <c r="I63">
        <v>0.29627700000000001</v>
      </c>
      <c r="M63" s="1">
        <v>37165</v>
      </c>
      <c r="N63" s="2">
        <v>0.26806000000000002</v>
      </c>
      <c r="O63" s="2"/>
      <c r="P63" s="2"/>
      <c r="Q63" s="2"/>
      <c r="R63" s="2"/>
      <c r="S63" s="2"/>
      <c r="T63" s="2"/>
      <c r="U63" s="2"/>
    </row>
    <row r="64" spans="1:21">
      <c r="A64" s="1">
        <v>37210</v>
      </c>
      <c r="B64" s="3">
        <v>98.1</v>
      </c>
      <c r="C64" s="3">
        <v>78.44</v>
      </c>
      <c r="D64" s="2">
        <v>6511281</v>
      </c>
      <c r="E64">
        <v>3.51</v>
      </c>
      <c r="F64">
        <v>3.3856820000000001</v>
      </c>
      <c r="G64">
        <v>495925.88400000002</v>
      </c>
      <c r="H64" t="s">
        <v>25</v>
      </c>
      <c r="I64">
        <v>0.246255</v>
      </c>
      <c r="M64" s="1">
        <v>37196</v>
      </c>
      <c r="N64" s="2">
        <v>0.261795</v>
      </c>
      <c r="O64" s="2"/>
      <c r="P64" s="2"/>
      <c r="Q64" s="2"/>
      <c r="R64" s="2"/>
      <c r="S64" s="2"/>
      <c r="T64" s="2"/>
      <c r="U64" s="2"/>
    </row>
    <row r="65" spans="1:21">
      <c r="A65" s="1">
        <v>37240</v>
      </c>
      <c r="B65" s="3">
        <v>98.4</v>
      </c>
      <c r="C65" s="3">
        <v>78.56</v>
      </c>
      <c r="D65" s="2">
        <v>6510524</v>
      </c>
      <c r="E65">
        <v>3.34</v>
      </c>
      <c r="F65">
        <v>3.3448889999999998</v>
      </c>
      <c r="G65">
        <v>497076</v>
      </c>
      <c r="H65" t="s">
        <v>25</v>
      </c>
      <c r="I65">
        <v>0.21601500000000001</v>
      </c>
      <c r="M65" s="1">
        <v>37226</v>
      </c>
      <c r="N65" s="2">
        <v>0.22081799999999999</v>
      </c>
      <c r="O65" s="2"/>
      <c r="P65" s="2"/>
      <c r="Q65" s="2"/>
      <c r="R65" s="2"/>
      <c r="S65" s="2"/>
      <c r="T65" s="2"/>
      <c r="U65" s="2"/>
    </row>
    <row r="66" spans="1:21">
      <c r="A66" s="1">
        <v>37271</v>
      </c>
      <c r="B66" s="3">
        <v>98.8</v>
      </c>
      <c r="C66" s="3">
        <v>79.05</v>
      </c>
      <c r="D66" s="2">
        <v>6534134</v>
      </c>
      <c r="E66">
        <v>3.29</v>
      </c>
      <c r="F66">
        <v>3.3387730000000002</v>
      </c>
      <c r="G66">
        <v>496374.91200000001</v>
      </c>
      <c r="H66" t="s">
        <v>25</v>
      </c>
      <c r="I66">
        <v>0.15445300000000001</v>
      </c>
      <c r="M66" s="1">
        <v>37257</v>
      </c>
      <c r="N66" s="2">
        <v>0.213561</v>
      </c>
      <c r="O66" s="2"/>
      <c r="P66" s="2"/>
      <c r="Q66" s="2"/>
      <c r="R66" s="2"/>
      <c r="S66" s="2"/>
      <c r="T66" s="2"/>
      <c r="U66" s="2"/>
    </row>
    <row r="67" spans="1:21">
      <c r="A67" s="1">
        <v>37302</v>
      </c>
      <c r="B67" s="3">
        <v>99.5</v>
      </c>
      <c r="C67" s="3">
        <v>79.14</v>
      </c>
      <c r="D67" s="2">
        <v>6559543</v>
      </c>
      <c r="E67">
        <v>3.28</v>
      </c>
      <c r="F67">
        <v>3.3571</v>
      </c>
      <c r="G67">
        <v>495672.76899999997</v>
      </c>
      <c r="H67" t="s">
        <v>25</v>
      </c>
      <c r="I67">
        <v>0.207172</v>
      </c>
      <c r="M67" s="1">
        <v>37288</v>
      </c>
      <c r="N67" s="2">
        <v>0.208872</v>
      </c>
      <c r="O67" s="2"/>
      <c r="P67" s="2"/>
      <c r="Q67" s="2"/>
      <c r="R67" s="2"/>
      <c r="S67" s="2"/>
      <c r="T67" s="2"/>
      <c r="U67" s="2"/>
    </row>
    <row r="68" spans="1:21">
      <c r="A68" s="1">
        <v>37330</v>
      </c>
      <c r="B68" s="3">
        <v>100</v>
      </c>
      <c r="C68" s="3">
        <v>79.319999999999993</v>
      </c>
      <c r="D68" s="2">
        <v>6603697</v>
      </c>
      <c r="E68">
        <v>3.26</v>
      </c>
      <c r="F68">
        <v>3.3908</v>
      </c>
      <c r="G68">
        <v>496941.23700000002</v>
      </c>
      <c r="H68" t="s">
        <v>25</v>
      </c>
      <c r="I68">
        <v>0.166767</v>
      </c>
      <c r="M68" s="1">
        <v>37316</v>
      </c>
      <c r="N68" s="2">
        <v>0.14935000000000001</v>
      </c>
      <c r="O68" s="2"/>
      <c r="P68" s="2"/>
      <c r="Q68" s="2"/>
      <c r="R68" s="2"/>
      <c r="S68" s="2"/>
      <c r="T68" s="2"/>
      <c r="U68" s="2"/>
    </row>
    <row r="69" spans="1:21">
      <c r="A69" s="1">
        <v>37361</v>
      </c>
      <c r="B69" s="3">
        <v>99.7</v>
      </c>
      <c r="C69" s="3">
        <v>79.55</v>
      </c>
      <c r="D69" s="2">
        <v>6629525</v>
      </c>
      <c r="E69">
        <v>3.32</v>
      </c>
      <c r="F69">
        <v>3.4069050000000001</v>
      </c>
      <c r="G69">
        <v>502660.52600000001</v>
      </c>
      <c r="H69" t="s">
        <v>25</v>
      </c>
      <c r="I69">
        <v>6.8138000000000004E-2</v>
      </c>
      <c r="M69" s="1">
        <v>37347</v>
      </c>
      <c r="N69" s="2">
        <v>0.13439799999999999</v>
      </c>
      <c r="O69" s="2"/>
      <c r="P69" s="2"/>
      <c r="Q69" s="2"/>
      <c r="R69" s="2"/>
      <c r="S69" s="2"/>
      <c r="T69" s="2"/>
      <c r="U69" s="2"/>
    </row>
    <row r="70" spans="1:21">
      <c r="A70" s="1">
        <v>37391</v>
      </c>
      <c r="B70" s="3">
        <v>99.8</v>
      </c>
      <c r="C70" s="3">
        <v>79.63</v>
      </c>
      <c r="D70" s="2">
        <v>6654209</v>
      </c>
      <c r="E70">
        <v>3.31</v>
      </c>
      <c r="F70">
        <v>3.467136</v>
      </c>
      <c r="G70">
        <v>504629.54</v>
      </c>
      <c r="H70" t="s">
        <v>25</v>
      </c>
      <c r="I70">
        <v>0.124616</v>
      </c>
      <c r="M70" s="1">
        <v>37377</v>
      </c>
      <c r="N70" s="2">
        <v>0.14712800000000001</v>
      </c>
      <c r="O70" s="2"/>
      <c r="P70" s="2"/>
      <c r="Q70" s="2"/>
      <c r="R70" s="2"/>
      <c r="S70" s="2"/>
      <c r="T70" s="2"/>
      <c r="U70" s="2"/>
    </row>
    <row r="71" spans="1:21">
      <c r="A71" s="1">
        <v>37422</v>
      </c>
      <c r="B71" s="3">
        <v>100.4</v>
      </c>
      <c r="C71" s="3">
        <v>79.650000000000006</v>
      </c>
      <c r="D71" s="2">
        <v>6664143</v>
      </c>
      <c r="E71">
        <v>3.35</v>
      </c>
      <c r="F71">
        <v>3.464</v>
      </c>
      <c r="G71">
        <v>505640.37099999998</v>
      </c>
      <c r="H71" t="s">
        <v>25</v>
      </c>
      <c r="I71">
        <v>0.13710700000000001</v>
      </c>
      <c r="M71" s="1">
        <v>37408</v>
      </c>
      <c r="N71" s="2">
        <v>0.14741499999999999</v>
      </c>
      <c r="O71" s="2"/>
      <c r="P71" s="2"/>
      <c r="Q71" s="2"/>
      <c r="R71" s="2"/>
      <c r="S71" s="2"/>
      <c r="T71" s="2"/>
      <c r="U71" s="2"/>
    </row>
    <row r="72" spans="1:21">
      <c r="A72" s="1">
        <v>37452</v>
      </c>
      <c r="B72" s="3">
        <v>99.5</v>
      </c>
      <c r="C72" s="3">
        <v>79.790000000000006</v>
      </c>
      <c r="D72" s="2">
        <v>6675912</v>
      </c>
      <c r="E72">
        <v>3.3</v>
      </c>
      <c r="F72">
        <v>3.41</v>
      </c>
      <c r="G72">
        <v>508047.59600000002</v>
      </c>
      <c r="H72" t="s">
        <v>25</v>
      </c>
      <c r="I72">
        <v>0.11154799999999999</v>
      </c>
      <c r="M72" s="1">
        <v>37438</v>
      </c>
      <c r="N72" s="2">
        <v>0.170402</v>
      </c>
      <c r="O72" s="2"/>
      <c r="P72" s="2"/>
      <c r="Q72" s="2"/>
      <c r="R72" s="2"/>
      <c r="S72" s="2"/>
      <c r="T72" s="2"/>
      <c r="U72" s="2"/>
    </row>
    <row r="73" spans="1:21">
      <c r="A73" s="1">
        <v>37483</v>
      </c>
      <c r="B73" s="3">
        <v>100.5</v>
      </c>
      <c r="C73" s="3">
        <v>79.930000000000007</v>
      </c>
      <c r="D73" s="2">
        <v>6716950</v>
      </c>
      <c r="E73">
        <v>3.29</v>
      </c>
      <c r="F73">
        <v>3.351909</v>
      </c>
      <c r="G73">
        <v>509753.86499999999</v>
      </c>
      <c r="H73" t="s">
        <v>25</v>
      </c>
      <c r="I73">
        <v>0.196265</v>
      </c>
      <c r="M73" s="1">
        <v>37469</v>
      </c>
      <c r="N73" s="2">
        <v>0.20616300000000001</v>
      </c>
      <c r="O73" s="2"/>
      <c r="P73" s="2"/>
      <c r="Q73" s="2"/>
      <c r="R73" s="2"/>
      <c r="S73" s="2"/>
      <c r="T73" s="2"/>
      <c r="U73" s="2"/>
    </row>
    <row r="74" spans="1:21">
      <c r="A74" s="1">
        <v>37514</v>
      </c>
      <c r="B74" s="3">
        <v>100.2</v>
      </c>
      <c r="C74" s="3">
        <v>80.11</v>
      </c>
      <c r="D74" s="2">
        <v>6738982</v>
      </c>
      <c r="E74">
        <v>3.32</v>
      </c>
      <c r="F74">
        <v>3.3101430000000001</v>
      </c>
      <c r="G74">
        <v>513200.01899999997</v>
      </c>
      <c r="H74" t="s">
        <v>25</v>
      </c>
      <c r="I74">
        <v>0.224934</v>
      </c>
      <c r="M74" s="1">
        <v>37500</v>
      </c>
      <c r="N74" s="2">
        <v>0.2235</v>
      </c>
      <c r="O74" s="2"/>
      <c r="P74" s="2"/>
      <c r="Q74" s="2"/>
      <c r="R74" s="2"/>
      <c r="S74" s="2"/>
      <c r="T74" s="2"/>
      <c r="U74" s="2"/>
    </row>
    <row r="75" spans="1:21">
      <c r="A75" s="1">
        <v>37544</v>
      </c>
      <c r="B75" s="3">
        <v>99.5</v>
      </c>
      <c r="C75" s="3">
        <v>80.23</v>
      </c>
      <c r="D75" s="2">
        <v>6758086</v>
      </c>
      <c r="E75">
        <v>3.3</v>
      </c>
      <c r="F75">
        <v>3.2612610000000002</v>
      </c>
      <c r="G75">
        <v>513705.62400000001</v>
      </c>
      <c r="H75" t="s">
        <v>25</v>
      </c>
      <c r="I75">
        <v>0.214448</v>
      </c>
      <c r="M75" s="1">
        <v>37530</v>
      </c>
      <c r="N75" s="2">
        <v>0.22897200000000001</v>
      </c>
      <c r="O75" s="2"/>
      <c r="P75" s="2"/>
      <c r="Q75" s="2"/>
      <c r="R75" s="2"/>
      <c r="S75" s="2"/>
      <c r="T75" s="2"/>
      <c r="U75" s="2"/>
    </row>
    <row r="76" spans="1:21">
      <c r="A76" s="1">
        <v>37575</v>
      </c>
      <c r="B76" s="3">
        <v>100.8</v>
      </c>
      <c r="C76" s="3">
        <v>80.23</v>
      </c>
      <c r="D76" s="2">
        <v>6760997</v>
      </c>
      <c r="E76">
        <v>3.3</v>
      </c>
      <c r="F76">
        <v>3.1241430000000001</v>
      </c>
      <c r="G76">
        <v>513680.29700000002</v>
      </c>
      <c r="H76" t="s">
        <v>25</v>
      </c>
      <c r="I76">
        <v>0.182893</v>
      </c>
      <c r="M76" s="1">
        <v>37561</v>
      </c>
      <c r="N76" s="2">
        <v>0.171543</v>
      </c>
      <c r="O76" s="2"/>
      <c r="P76" s="2"/>
      <c r="Q76" s="2"/>
      <c r="R76" s="2"/>
      <c r="S76" s="2"/>
      <c r="T76" s="2"/>
      <c r="U76" s="2"/>
    </row>
    <row r="77" spans="1:21">
      <c r="A77" s="1">
        <v>37605</v>
      </c>
      <c r="B77" s="3">
        <v>99</v>
      </c>
      <c r="C77" s="3">
        <v>80.36</v>
      </c>
      <c r="D77" s="2">
        <v>6773127</v>
      </c>
      <c r="E77">
        <v>3.09</v>
      </c>
      <c r="F77">
        <v>2.9410500000000002</v>
      </c>
      <c r="G77">
        <v>518853.48499999999</v>
      </c>
      <c r="H77" t="s">
        <v>25</v>
      </c>
      <c r="I77">
        <v>0.169849</v>
      </c>
      <c r="M77" s="1">
        <v>37591</v>
      </c>
      <c r="N77" s="2">
        <v>0.15870899999999999</v>
      </c>
      <c r="O77" s="2"/>
      <c r="P77" s="2"/>
      <c r="Q77" s="2"/>
      <c r="R77" s="2"/>
      <c r="S77" s="2"/>
      <c r="T77" s="2"/>
      <c r="U77" s="2"/>
    </row>
    <row r="78" spans="1:21">
      <c r="A78" s="1">
        <v>37636</v>
      </c>
      <c r="B78" s="3">
        <v>100.3</v>
      </c>
      <c r="C78" s="3">
        <v>80.75</v>
      </c>
      <c r="D78" s="2">
        <v>6804922</v>
      </c>
      <c r="E78">
        <v>2.79</v>
      </c>
      <c r="F78">
        <v>2.8318180000000002</v>
      </c>
      <c r="G78">
        <v>490424</v>
      </c>
      <c r="H78">
        <v>2972502</v>
      </c>
      <c r="I78">
        <v>9.1638999999999998E-2</v>
      </c>
      <c r="M78" s="1">
        <v>37622</v>
      </c>
      <c r="N78" s="2">
        <v>0.14746200000000001</v>
      </c>
      <c r="O78" s="2"/>
      <c r="P78" s="2"/>
      <c r="Q78" s="2"/>
      <c r="R78" s="2"/>
      <c r="S78" s="2"/>
      <c r="T78" s="2"/>
      <c r="U78" s="2"/>
    </row>
    <row r="79" spans="1:21">
      <c r="A79" s="1">
        <v>37667</v>
      </c>
      <c r="B79" s="3">
        <v>99.8</v>
      </c>
      <c r="C79" s="3">
        <v>81</v>
      </c>
      <c r="D79" s="2">
        <v>6842153</v>
      </c>
      <c r="E79">
        <v>2.76</v>
      </c>
      <c r="F79">
        <v>2.6874500000000001</v>
      </c>
      <c r="G79">
        <v>485708</v>
      </c>
      <c r="H79">
        <v>2984118</v>
      </c>
      <c r="I79">
        <v>0.173703</v>
      </c>
      <c r="M79" s="1">
        <v>37653</v>
      </c>
      <c r="N79" s="2">
        <v>0.14782400000000001</v>
      </c>
      <c r="O79" s="2"/>
      <c r="P79" s="2"/>
      <c r="Q79" s="2"/>
      <c r="R79" s="2"/>
      <c r="S79" s="2"/>
      <c r="T79" s="2"/>
      <c r="U79" s="2"/>
    </row>
    <row r="80" spans="1:21">
      <c r="A80" s="1">
        <v>37695</v>
      </c>
      <c r="B80" s="3">
        <v>99.8</v>
      </c>
      <c r="C80" s="3">
        <v>81.23</v>
      </c>
      <c r="D80" s="2">
        <v>6854994</v>
      </c>
      <c r="E80">
        <v>2.75</v>
      </c>
      <c r="F80">
        <v>2.5299520000000002</v>
      </c>
      <c r="G80">
        <v>494647</v>
      </c>
      <c r="H80">
        <v>2983818</v>
      </c>
      <c r="I80">
        <v>0.16281200000000001</v>
      </c>
      <c r="M80" s="1">
        <v>37681</v>
      </c>
      <c r="N80" s="2">
        <v>0.16096299999999999</v>
      </c>
      <c r="O80" s="2"/>
      <c r="P80" s="2"/>
      <c r="Q80" s="2"/>
      <c r="R80" s="2"/>
      <c r="S80" s="2"/>
      <c r="T80" s="2"/>
      <c r="U80" s="2"/>
    </row>
    <row r="81" spans="1:21">
      <c r="A81" s="1">
        <v>37726</v>
      </c>
      <c r="B81" s="3">
        <v>99.9</v>
      </c>
      <c r="C81" s="3">
        <v>81.12</v>
      </c>
      <c r="D81" s="2">
        <v>6880550</v>
      </c>
      <c r="E81">
        <v>2.56</v>
      </c>
      <c r="F81">
        <v>2.53335</v>
      </c>
      <c r="G81">
        <v>493993</v>
      </c>
      <c r="H81">
        <v>2986975</v>
      </c>
      <c r="I81">
        <v>0.15474599999999999</v>
      </c>
      <c r="M81" s="1">
        <v>37712</v>
      </c>
      <c r="N81" s="2">
        <v>0.13701099999999999</v>
      </c>
      <c r="O81" s="2"/>
      <c r="P81" s="2"/>
      <c r="Q81" s="2"/>
      <c r="R81" s="2"/>
      <c r="S81" s="2"/>
      <c r="T81" s="2"/>
      <c r="U81" s="2"/>
    </row>
    <row r="82" spans="1:21">
      <c r="A82" s="1">
        <v>37756</v>
      </c>
      <c r="B82" s="3">
        <v>98.3</v>
      </c>
      <c r="C82" s="3">
        <v>81.09</v>
      </c>
      <c r="D82" s="2">
        <v>6900073</v>
      </c>
      <c r="E82">
        <v>2.56</v>
      </c>
      <c r="F82">
        <v>2.4005239999999999</v>
      </c>
      <c r="G82">
        <v>494748</v>
      </c>
      <c r="H82">
        <v>2986819</v>
      </c>
      <c r="I82">
        <v>0.116865</v>
      </c>
      <c r="M82" s="1">
        <v>37742</v>
      </c>
      <c r="N82" s="2">
        <v>0.11372699999999999</v>
      </c>
      <c r="O82" s="2"/>
      <c r="P82" s="2"/>
      <c r="Q82" s="2"/>
      <c r="R82" s="2"/>
      <c r="S82" s="2"/>
      <c r="T82" s="2"/>
      <c r="U82" s="2"/>
    </row>
    <row r="83" spans="1:21">
      <c r="A83" s="1">
        <v>37787</v>
      </c>
      <c r="B83" s="3">
        <v>98.4</v>
      </c>
      <c r="C83" s="3">
        <v>81.22</v>
      </c>
      <c r="D83" s="2">
        <v>6915940</v>
      </c>
      <c r="E83">
        <v>2.21</v>
      </c>
      <c r="F83">
        <v>2.1518570000000001</v>
      </c>
      <c r="G83">
        <v>501875</v>
      </c>
      <c r="H83">
        <v>2994565</v>
      </c>
      <c r="I83">
        <v>0.13226399999999999</v>
      </c>
      <c r="M83" s="1">
        <v>37773</v>
      </c>
      <c r="N83" s="2">
        <v>0.14809800000000001</v>
      </c>
      <c r="O83" s="2"/>
      <c r="P83" s="2"/>
      <c r="Q83" s="2"/>
      <c r="R83" s="2"/>
      <c r="S83" s="2"/>
      <c r="T83" s="2"/>
      <c r="U83" s="2"/>
    </row>
    <row r="84" spans="1:21">
      <c r="A84" s="1">
        <v>37817</v>
      </c>
      <c r="B84" s="3">
        <v>100.2</v>
      </c>
      <c r="C84" s="3">
        <v>81.36</v>
      </c>
      <c r="D84" s="2">
        <v>6945840</v>
      </c>
      <c r="E84">
        <v>2.08</v>
      </c>
      <c r="F84">
        <v>2.1300430000000001</v>
      </c>
      <c r="G84">
        <v>503553</v>
      </c>
      <c r="H84">
        <v>2990878</v>
      </c>
      <c r="I84">
        <v>0.117742</v>
      </c>
      <c r="M84" s="1">
        <v>37803</v>
      </c>
      <c r="N84" s="2">
        <v>9.5052999999999999E-2</v>
      </c>
      <c r="O84" s="2"/>
      <c r="P84" s="2"/>
      <c r="Q84" s="2"/>
      <c r="R84" s="2"/>
      <c r="S84" s="2"/>
      <c r="T84" s="2"/>
      <c r="U84" s="2"/>
    </row>
    <row r="85" spans="1:21">
      <c r="A85" s="1">
        <v>37848</v>
      </c>
      <c r="B85" s="3">
        <v>98.3</v>
      </c>
      <c r="C85" s="3">
        <v>81.540000000000006</v>
      </c>
      <c r="D85" s="2">
        <v>7000328</v>
      </c>
      <c r="E85">
        <v>2.1</v>
      </c>
      <c r="F85">
        <v>2.1404290000000001</v>
      </c>
      <c r="G85">
        <v>487105</v>
      </c>
      <c r="H85">
        <v>3018934</v>
      </c>
      <c r="I85">
        <v>6.4902000000000001E-2</v>
      </c>
      <c r="M85" s="1">
        <v>37834</v>
      </c>
      <c r="N85" s="2">
        <v>8.9858999999999994E-2</v>
      </c>
      <c r="O85" s="2"/>
      <c r="P85" s="2"/>
      <c r="Q85" s="2"/>
      <c r="R85" s="2"/>
      <c r="S85" s="2"/>
      <c r="T85" s="2"/>
      <c r="U85" s="2"/>
    </row>
    <row r="86" spans="1:21">
      <c r="A86" s="1">
        <v>37879</v>
      </c>
      <c r="B86" s="3">
        <v>98.7</v>
      </c>
      <c r="C86" s="3">
        <v>81.760000000000005</v>
      </c>
      <c r="D86" s="2">
        <v>7007760</v>
      </c>
      <c r="E86">
        <v>2.02</v>
      </c>
      <c r="F86">
        <v>2.1473179999999998</v>
      </c>
      <c r="G86">
        <v>477880</v>
      </c>
      <c r="H86">
        <v>3015612</v>
      </c>
      <c r="I86">
        <v>9.9782999999999997E-2</v>
      </c>
      <c r="M86" s="1">
        <v>37865</v>
      </c>
      <c r="N86" s="2">
        <v>8.3388000000000004E-2</v>
      </c>
      <c r="O86" s="2"/>
      <c r="P86" s="2"/>
      <c r="Q86" s="2"/>
      <c r="R86" s="2"/>
      <c r="S86" s="2"/>
      <c r="T86" s="2"/>
      <c r="U86" s="2"/>
    </row>
    <row r="87" spans="1:21">
      <c r="A87" s="1">
        <v>37909</v>
      </c>
      <c r="B87" s="3">
        <v>100.6</v>
      </c>
      <c r="C87" s="3">
        <v>81.819999999999993</v>
      </c>
      <c r="D87" s="2">
        <v>7039863</v>
      </c>
      <c r="E87">
        <v>2.0099999999999998</v>
      </c>
      <c r="F87">
        <v>2.1435650000000002</v>
      </c>
      <c r="G87">
        <v>481195</v>
      </c>
      <c r="H87">
        <v>3019728</v>
      </c>
      <c r="I87">
        <v>8.3784999999999998E-2</v>
      </c>
      <c r="M87" s="1">
        <v>37895</v>
      </c>
      <c r="N87" s="2">
        <v>9.3153E-2</v>
      </c>
      <c r="O87" s="2"/>
      <c r="P87" s="2"/>
      <c r="Q87" s="2"/>
      <c r="R87" s="2"/>
      <c r="S87" s="2"/>
      <c r="T87" s="2"/>
      <c r="U87" s="2"/>
    </row>
    <row r="88" spans="1:21">
      <c r="A88" s="1">
        <v>37940</v>
      </c>
      <c r="B88" s="3">
        <v>100.8</v>
      </c>
      <c r="C88" s="3">
        <v>81.92</v>
      </c>
      <c r="D88" s="2">
        <v>7074756</v>
      </c>
      <c r="E88">
        <v>1.97</v>
      </c>
      <c r="F88">
        <v>2.1590500000000001</v>
      </c>
      <c r="G88">
        <v>479003</v>
      </c>
      <c r="H88">
        <v>3028164</v>
      </c>
      <c r="I88">
        <v>7.5786999999999993E-2</v>
      </c>
      <c r="M88" s="1">
        <v>37926</v>
      </c>
      <c r="N88" s="2">
        <v>7.0120000000000002E-2</v>
      </c>
      <c r="O88" s="2"/>
      <c r="P88" s="2"/>
      <c r="Q88" s="2"/>
      <c r="R88" s="2"/>
      <c r="S88" s="2"/>
      <c r="T88" s="2"/>
      <c r="U88" s="2"/>
    </row>
    <row r="89" spans="1:21">
      <c r="A89" s="1">
        <v>37970</v>
      </c>
      <c r="B89" s="3">
        <v>101.1</v>
      </c>
      <c r="C89" s="3">
        <v>81.94</v>
      </c>
      <c r="D89" s="2">
        <v>7097267</v>
      </c>
      <c r="E89">
        <v>2.06</v>
      </c>
      <c r="F89">
        <v>2.1463329999999998</v>
      </c>
      <c r="G89">
        <v>484489</v>
      </c>
      <c r="H89">
        <v>3032794</v>
      </c>
      <c r="I89">
        <v>7.2719000000000006E-2</v>
      </c>
      <c r="M89" s="1">
        <v>37956</v>
      </c>
      <c r="N89" s="2">
        <v>5.2975000000000001E-2</v>
      </c>
      <c r="O89" s="2"/>
      <c r="P89" s="2"/>
      <c r="Q89" s="2"/>
      <c r="R89" s="2"/>
      <c r="S89" s="2"/>
      <c r="T89" s="2"/>
      <c r="U89" s="2"/>
    </row>
    <row r="90" spans="1:21">
      <c r="A90" s="1">
        <v>38001</v>
      </c>
      <c r="B90" s="3">
        <v>100.6</v>
      </c>
      <c r="C90" s="3">
        <v>82.23</v>
      </c>
      <c r="D90" s="2">
        <v>7118938</v>
      </c>
      <c r="E90">
        <v>2.02</v>
      </c>
      <c r="F90">
        <v>2.0894759999999999</v>
      </c>
      <c r="G90">
        <v>481240</v>
      </c>
      <c r="H90">
        <v>3040735</v>
      </c>
      <c r="I90">
        <v>3.5750999999999998E-2</v>
      </c>
      <c r="M90" s="1">
        <v>37987</v>
      </c>
      <c r="N90" s="2">
        <v>8.8586999999999999E-2</v>
      </c>
      <c r="O90" s="2"/>
      <c r="P90" s="2"/>
      <c r="Q90" s="2"/>
      <c r="R90" s="2"/>
      <c r="S90" s="2"/>
      <c r="T90" s="2"/>
      <c r="U90" s="2"/>
    </row>
    <row r="91" spans="1:21">
      <c r="A91" s="1">
        <v>38032</v>
      </c>
      <c r="B91" s="3">
        <v>101.4</v>
      </c>
      <c r="C91" s="3">
        <v>82.35</v>
      </c>
      <c r="D91" s="2">
        <v>7150491</v>
      </c>
      <c r="E91">
        <v>2.0299999999999998</v>
      </c>
      <c r="F91">
        <v>2.0705499999999999</v>
      </c>
      <c r="G91">
        <v>481419</v>
      </c>
      <c r="H91">
        <v>3046216</v>
      </c>
      <c r="I91">
        <v>6.8043000000000006E-2</v>
      </c>
      <c r="M91" s="1">
        <v>38018</v>
      </c>
      <c r="N91" s="2">
        <v>6.7535999999999999E-2</v>
      </c>
      <c r="O91" s="2"/>
      <c r="P91" s="2"/>
      <c r="Q91" s="2"/>
      <c r="R91" s="2"/>
      <c r="S91" s="2"/>
      <c r="T91" s="2"/>
      <c r="U91" s="2"/>
    </row>
    <row r="92" spans="1:21">
      <c r="A92" s="1">
        <v>38061</v>
      </c>
      <c r="B92" s="3">
        <v>101.1</v>
      </c>
      <c r="C92" s="3">
        <v>82.59</v>
      </c>
      <c r="D92" s="2">
        <v>7175225</v>
      </c>
      <c r="E92">
        <v>2.0099999999999998</v>
      </c>
      <c r="F92">
        <v>2.028826</v>
      </c>
      <c r="G92">
        <v>484545</v>
      </c>
      <c r="H92">
        <v>3058341</v>
      </c>
      <c r="I92">
        <v>7.3549000000000003E-2</v>
      </c>
      <c r="M92" s="1">
        <v>38047</v>
      </c>
      <c r="N92" s="2">
        <v>8.8053000000000006E-2</v>
      </c>
      <c r="O92" s="2"/>
      <c r="P92" s="2"/>
      <c r="Q92" s="2"/>
      <c r="R92" s="2"/>
      <c r="S92" s="2"/>
      <c r="T92" s="2"/>
      <c r="U92" s="2"/>
    </row>
    <row r="93" spans="1:21">
      <c r="A93" s="1">
        <v>38092</v>
      </c>
      <c r="B93" s="3">
        <v>101.9</v>
      </c>
      <c r="C93" s="3">
        <v>82.82</v>
      </c>
      <c r="D93" s="2">
        <v>7222131</v>
      </c>
      <c r="E93">
        <v>2.08</v>
      </c>
      <c r="F93">
        <v>2.0487500000000001</v>
      </c>
      <c r="G93">
        <v>489339</v>
      </c>
      <c r="H93">
        <v>3073526</v>
      </c>
      <c r="I93">
        <v>8.3792000000000005E-2</v>
      </c>
      <c r="M93" s="1">
        <v>38078</v>
      </c>
      <c r="N93" s="2">
        <v>8.2409999999999997E-2</v>
      </c>
      <c r="O93" s="2"/>
      <c r="P93" s="2"/>
      <c r="Q93" s="2"/>
      <c r="R93" s="2"/>
      <c r="S93" s="2"/>
      <c r="T93" s="2"/>
      <c r="U93" s="2"/>
    </row>
    <row r="94" spans="1:21">
      <c r="A94" s="1">
        <v>38122</v>
      </c>
      <c r="B94" s="3">
        <v>102.1</v>
      </c>
      <c r="C94" s="3">
        <v>83.05</v>
      </c>
      <c r="D94" s="2">
        <v>7263781</v>
      </c>
      <c r="E94">
        <v>2.02</v>
      </c>
      <c r="F94">
        <v>2.0858569999999999</v>
      </c>
      <c r="G94">
        <v>489732</v>
      </c>
      <c r="H94">
        <v>3085577</v>
      </c>
      <c r="I94">
        <v>7.9008999999999996E-2</v>
      </c>
      <c r="M94" s="1">
        <v>38108</v>
      </c>
      <c r="N94" s="2">
        <v>7.4192999999999995E-2</v>
      </c>
      <c r="O94" s="2"/>
      <c r="P94" s="2"/>
      <c r="Q94" s="2"/>
      <c r="R94" s="2"/>
      <c r="S94" s="2"/>
      <c r="T94" s="2"/>
      <c r="U94" s="2"/>
    </row>
    <row r="95" spans="1:21">
      <c r="A95" s="1">
        <v>38153</v>
      </c>
      <c r="B95" s="3">
        <v>102.4</v>
      </c>
      <c r="C95" s="3">
        <v>83.14</v>
      </c>
      <c r="D95" s="2">
        <v>7295108</v>
      </c>
      <c r="E95">
        <v>2.0299999999999998</v>
      </c>
      <c r="F95">
        <v>2.1126819999999999</v>
      </c>
      <c r="G95">
        <v>502197</v>
      </c>
      <c r="H95">
        <v>3081304</v>
      </c>
      <c r="I95">
        <v>5.3293E-2</v>
      </c>
      <c r="M95" s="1">
        <v>38139</v>
      </c>
      <c r="N95" s="2">
        <v>4.5451999999999999E-2</v>
      </c>
      <c r="O95" s="2"/>
      <c r="P95" s="2"/>
      <c r="Q95" s="2"/>
      <c r="R95" s="2"/>
      <c r="S95" s="2"/>
      <c r="T95" s="2"/>
      <c r="U95" s="2"/>
    </row>
    <row r="96" spans="1:21">
      <c r="A96" s="1">
        <v>38183</v>
      </c>
      <c r="B96" s="3">
        <v>103.2</v>
      </c>
      <c r="C96" s="3">
        <v>83.26</v>
      </c>
      <c r="D96" s="2">
        <v>7337861</v>
      </c>
      <c r="E96">
        <v>2.0699999999999998</v>
      </c>
      <c r="F96">
        <v>2.1160450000000002</v>
      </c>
      <c r="G96">
        <v>503950</v>
      </c>
      <c r="H96">
        <v>3088448</v>
      </c>
      <c r="I96">
        <v>3.3274999999999999E-2</v>
      </c>
      <c r="M96" s="1">
        <v>38169</v>
      </c>
      <c r="N96" s="2">
        <v>4.4670000000000001E-2</v>
      </c>
      <c r="O96" s="2"/>
      <c r="P96" s="2"/>
      <c r="Q96" s="2"/>
      <c r="R96" s="2"/>
      <c r="S96" s="2"/>
      <c r="T96" s="2"/>
      <c r="U96" s="2"/>
    </row>
    <row r="97" spans="1:21">
      <c r="A97" s="1">
        <v>38214</v>
      </c>
      <c r="B97" s="3">
        <v>100.6</v>
      </c>
      <c r="C97" s="3">
        <v>83.45</v>
      </c>
      <c r="D97" s="2">
        <v>7372167</v>
      </c>
      <c r="E97">
        <v>2.04</v>
      </c>
      <c r="F97">
        <v>2.1142729999999998</v>
      </c>
      <c r="G97">
        <v>504824</v>
      </c>
      <c r="H97">
        <v>3103294</v>
      </c>
      <c r="I97">
        <v>8.1994999999999998E-2</v>
      </c>
      <c r="M97" s="1">
        <v>38200</v>
      </c>
      <c r="N97" s="2">
        <v>6.8390999999999993E-2</v>
      </c>
      <c r="O97" s="2"/>
      <c r="P97" s="2"/>
      <c r="Q97" s="2"/>
      <c r="R97" s="2"/>
      <c r="S97" s="2"/>
      <c r="T97" s="2"/>
      <c r="U97" s="2"/>
    </row>
    <row r="98" spans="1:21">
      <c r="A98" s="1">
        <v>38245</v>
      </c>
      <c r="B98" s="3">
        <v>102.4</v>
      </c>
      <c r="C98" s="3">
        <v>83.49</v>
      </c>
      <c r="D98" s="2">
        <v>7411647</v>
      </c>
      <c r="E98">
        <v>2.0499999999999998</v>
      </c>
      <c r="F98">
        <v>2.1185909999999999</v>
      </c>
      <c r="G98">
        <v>507511</v>
      </c>
      <c r="H98">
        <v>3111569</v>
      </c>
      <c r="I98">
        <v>7.1536000000000002E-2</v>
      </c>
      <c r="M98" s="1">
        <v>38231</v>
      </c>
      <c r="N98" s="2">
        <v>6.8086999999999995E-2</v>
      </c>
      <c r="O98" s="2"/>
      <c r="P98" s="2"/>
      <c r="Q98" s="2"/>
      <c r="R98" s="2"/>
      <c r="S98" s="2"/>
      <c r="T98" s="2"/>
      <c r="U98" s="2"/>
    </row>
    <row r="99" spans="1:21">
      <c r="A99" s="1">
        <v>38275</v>
      </c>
      <c r="B99" s="3">
        <v>102.9</v>
      </c>
      <c r="C99" s="3">
        <v>83.74</v>
      </c>
      <c r="D99" s="2">
        <v>7463026</v>
      </c>
      <c r="E99">
        <v>2.11</v>
      </c>
      <c r="F99">
        <v>2.1473330000000002</v>
      </c>
      <c r="G99">
        <v>509318</v>
      </c>
      <c r="H99">
        <v>3130212</v>
      </c>
      <c r="I99">
        <v>8.0739000000000005E-2</v>
      </c>
      <c r="M99" s="1">
        <v>38261</v>
      </c>
      <c r="N99" s="2">
        <v>6.7962999999999996E-2</v>
      </c>
      <c r="O99" s="2"/>
      <c r="P99" s="2"/>
      <c r="Q99" s="2"/>
      <c r="R99" s="2"/>
      <c r="S99" s="2"/>
      <c r="T99" s="2"/>
      <c r="U99" s="2"/>
    </row>
    <row r="100" spans="1:21">
      <c r="A100" s="1">
        <v>38306</v>
      </c>
      <c r="B100" s="3">
        <v>101.6</v>
      </c>
      <c r="C100" s="3">
        <v>83.73</v>
      </c>
      <c r="D100" s="2">
        <v>7512399</v>
      </c>
      <c r="E100">
        <v>2.09</v>
      </c>
      <c r="F100">
        <v>2.170318</v>
      </c>
      <c r="G100">
        <v>509874</v>
      </c>
      <c r="H100">
        <v>3141403</v>
      </c>
      <c r="I100">
        <v>6.5154000000000004E-2</v>
      </c>
      <c r="M100" s="1">
        <v>38292</v>
      </c>
      <c r="N100" s="2">
        <v>5.5552999999999998E-2</v>
      </c>
      <c r="O100" s="2"/>
      <c r="P100" s="2"/>
      <c r="Q100" s="2"/>
      <c r="R100" s="2"/>
      <c r="S100" s="2"/>
      <c r="T100" s="2"/>
      <c r="U100" s="2"/>
    </row>
    <row r="101" spans="1:21">
      <c r="A101" s="1">
        <v>38336</v>
      </c>
      <c r="B101" s="3">
        <v>101.5</v>
      </c>
      <c r="C101" s="3">
        <v>83.82</v>
      </c>
      <c r="D101" s="2">
        <v>7550372</v>
      </c>
      <c r="E101">
        <v>2.0499999999999998</v>
      </c>
      <c r="F101">
        <v>2.1731739999999999</v>
      </c>
      <c r="G101">
        <v>515442</v>
      </c>
      <c r="H101">
        <v>3148934</v>
      </c>
      <c r="I101">
        <v>4.3498000000000002E-2</v>
      </c>
      <c r="M101" s="1">
        <v>38322</v>
      </c>
      <c r="N101" s="2">
        <v>5.1615000000000001E-2</v>
      </c>
      <c r="O101" s="2"/>
      <c r="P101" s="2"/>
      <c r="Q101" s="2"/>
      <c r="R101" s="2"/>
      <c r="S101" s="2"/>
      <c r="T101" s="2"/>
      <c r="U101" s="2"/>
    </row>
    <row r="102" spans="1:21">
      <c r="A102" s="1">
        <v>38367</v>
      </c>
      <c r="B102" s="3">
        <v>102.9</v>
      </c>
      <c r="C102" s="3">
        <v>83.86</v>
      </c>
      <c r="D102" s="2">
        <v>7598421</v>
      </c>
      <c r="E102">
        <v>2.08</v>
      </c>
      <c r="F102">
        <v>2.145429</v>
      </c>
      <c r="G102">
        <v>515108</v>
      </c>
      <c r="H102">
        <v>3168063</v>
      </c>
      <c r="I102">
        <v>4.9409000000000002E-2</v>
      </c>
      <c r="M102" s="1">
        <v>38353</v>
      </c>
      <c r="N102" s="2">
        <v>5.8472999999999997E-2</v>
      </c>
      <c r="O102" s="2"/>
      <c r="P102" s="2"/>
      <c r="Q102" s="2"/>
      <c r="R102" s="2"/>
      <c r="S102" s="2"/>
      <c r="T102" s="2"/>
      <c r="U102" s="2"/>
    </row>
    <row r="103" spans="1:21">
      <c r="A103" s="1">
        <v>38398</v>
      </c>
      <c r="B103" s="3">
        <v>101.6</v>
      </c>
      <c r="C103" s="3">
        <v>84.06</v>
      </c>
      <c r="D103" s="2">
        <v>7634365</v>
      </c>
      <c r="E103">
        <v>2.06</v>
      </c>
      <c r="F103">
        <v>2.13835</v>
      </c>
      <c r="G103">
        <v>514788</v>
      </c>
      <c r="H103">
        <v>3177591</v>
      </c>
      <c r="I103">
        <v>4.8302999999999999E-2</v>
      </c>
      <c r="M103" s="1">
        <v>38384</v>
      </c>
      <c r="N103" s="2">
        <v>6.8689E-2</v>
      </c>
      <c r="O103" s="2"/>
      <c r="P103" s="2"/>
      <c r="Q103" s="2"/>
      <c r="R103" s="2"/>
      <c r="S103" s="2"/>
      <c r="T103" s="2"/>
      <c r="U103" s="2"/>
    </row>
    <row r="104" spans="1:21">
      <c r="A104" s="1">
        <v>38426</v>
      </c>
      <c r="B104" s="3">
        <v>101.8</v>
      </c>
      <c r="C104" s="3">
        <v>84.36</v>
      </c>
      <c r="D104" s="2">
        <v>7674090</v>
      </c>
      <c r="E104">
        <v>2.06</v>
      </c>
      <c r="F104">
        <v>2.1371899999999999</v>
      </c>
      <c r="G104">
        <v>519304</v>
      </c>
      <c r="H104">
        <v>3192393</v>
      </c>
      <c r="I104">
        <v>9.2696000000000001E-2</v>
      </c>
      <c r="M104" s="1">
        <v>38412</v>
      </c>
      <c r="N104" s="2">
        <v>7.7553999999999998E-2</v>
      </c>
      <c r="O104" s="2"/>
      <c r="P104" s="2"/>
      <c r="Q104" s="2"/>
      <c r="R104" s="2"/>
      <c r="S104" s="2"/>
      <c r="T104" s="2"/>
      <c r="U104" s="2"/>
    </row>
    <row r="105" spans="1:21">
      <c r="A105" s="1">
        <v>38457</v>
      </c>
      <c r="B105" s="3">
        <v>103.4</v>
      </c>
      <c r="C105" s="3">
        <v>84.56</v>
      </c>
      <c r="D105" s="2">
        <v>7714976</v>
      </c>
      <c r="E105">
        <v>2.08</v>
      </c>
      <c r="F105">
        <v>2.137238</v>
      </c>
      <c r="G105">
        <v>522923</v>
      </c>
      <c r="H105">
        <v>3212597</v>
      </c>
      <c r="I105">
        <v>5.7393E-2</v>
      </c>
      <c r="M105" s="1">
        <v>38443</v>
      </c>
      <c r="N105" s="2">
        <v>8.5529999999999995E-2</v>
      </c>
      <c r="O105" s="2"/>
      <c r="P105" s="2"/>
      <c r="Q105" s="2"/>
      <c r="R105" s="2"/>
      <c r="S105" s="2"/>
      <c r="T105" s="2"/>
      <c r="U105" s="2"/>
    </row>
    <row r="106" spans="1:21">
      <c r="A106" s="1">
        <v>38487</v>
      </c>
      <c r="B106" s="3">
        <v>101.9</v>
      </c>
      <c r="C106" s="3">
        <v>84.64</v>
      </c>
      <c r="D106" s="2">
        <v>7781118</v>
      </c>
      <c r="E106">
        <v>2.0699999999999998</v>
      </c>
      <c r="F106">
        <v>2.1256360000000001</v>
      </c>
      <c r="G106">
        <v>527479</v>
      </c>
      <c r="H106">
        <v>3234350</v>
      </c>
      <c r="I106">
        <v>0.128993</v>
      </c>
      <c r="M106" s="1">
        <v>38473</v>
      </c>
      <c r="N106" s="2">
        <v>0.10602300000000001</v>
      </c>
      <c r="O106" s="2"/>
      <c r="P106" s="2"/>
      <c r="Q106" s="2"/>
      <c r="R106" s="2"/>
      <c r="S106" s="2"/>
      <c r="T106" s="2"/>
      <c r="U106" s="2"/>
    </row>
    <row r="107" spans="1:21">
      <c r="A107" s="1">
        <v>38518</v>
      </c>
      <c r="B107" s="3">
        <v>102.9</v>
      </c>
      <c r="C107" s="3">
        <v>84.81</v>
      </c>
      <c r="D107" s="2">
        <v>7901652</v>
      </c>
      <c r="E107">
        <v>2.06</v>
      </c>
      <c r="F107">
        <v>2.1110449999999998</v>
      </c>
      <c r="G107">
        <v>538743</v>
      </c>
      <c r="H107">
        <v>3271628</v>
      </c>
      <c r="I107">
        <v>7.5711000000000001E-2</v>
      </c>
      <c r="M107" s="1">
        <v>38504</v>
      </c>
      <c r="N107" s="2">
        <v>9.9651000000000003E-2</v>
      </c>
      <c r="O107" s="2"/>
      <c r="P107" s="2"/>
      <c r="Q107" s="2"/>
      <c r="R107" s="2"/>
      <c r="S107" s="2"/>
      <c r="T107" s="2"/>
      <c r="U107" s="2"/>
    </row>
    <row r="108" spans="1:21">
      <c r="A108" s="1">
        <v>38548</v>
      </c>
      <c r="B108" s="3">
        <v>103.7</v>
      </c>
      <c r="C108" s="3">
        <v>85.06</v>
      </c>
      <c r="D108" s="2">
        <v>7966444</v>
      </c>
      <c r="E108">
        <v>2.0699999999999998</v>
      </c>
      <c r="F108">
        <v>2.1194289999999998</v>
      </c>
      <c r="G108">
        <v>540558</v>
      </c>
      <c r="H108">
        <v>3295890</v>
      </c>
      <c r="I108">
        <v>0.110038</v>
      </c>
      <c r="M108" s="1">
        <v>38534</v>
      </c>
      <c r="N108" s="2">
        <v>9.6573999999999993E-2</v>
      </c>
      <c r="O108" s="2"/>
      <c r="P108" s="2"/>
      <c r="Q108" s="2"/>
      <c r="R108" s="2"/>
      <c r="S108" s="2"/>
      <c r="T108" s="2"/>
      <c r="U108" s="2"/>
    </row>
    <row r="109" spans="1:21">
      <c r="A109" s="1">
        <v>38579</v>
      </c>
      <c r="B109" s="3">
        <v>102.9</v>
      </c>
      <c r="C109" s="3">
        <v>85.29</v>
      </c>
      <c r="D109" s="2">
        <v>8014506</v>
      </c>
      <c r="E109">
        <v>2.06</v>
      </c>
      <c r="F109">
        <v>2.1324779999999999</v>
      </c>
      <c r="G109">
        <v>542040</v>
      </c>
      <c r="H109">
        <v>3304452</v>
      </c>
      <c r="I109">
        <v>6.3802999999999999E-2</v>
      </c>
      <c r="M109" s="1">
        <v>38565</v>
      </c>
      <c r="N109" s="2">
        <v>6.6430000000000003E-2</v>
      </c>
      <c r="O109" s="2"/>
      <c r="P109" s="2"/>
      <c r="Q109" s="2"/>
      <c r="R109" s="2"/>
      <c r="S109" s="2"/>
      <c r="T109" s="2"/>
      <c r="U109" s="2"/>
    </row>
    <row r="110" spans="1:21">
      <c r="A110" s="1">
        <v>38610</v>
      </c>
      <c r="B110" s="3">
        <v>104.3</v>
      </c>
      <c r="C110" s="3">
        <v>85.65</v>
      </c>
      <c r="D110" s="2">
        <v>8084677</v>
      </c>
      <c r="E110">
        <v>2.09</v>
      </c>
      <c r="F110">
        <v>2.1391360000000001</v>
      </c>
      <c r="G110">
        <v>546215</v>
      </c>
      <c r="H110">
        <v>3329981</v>
      </c>
      <c r="I110">
        <v>4.9693000000000001E-2</v>
      </c>
      <c r="M110" s="1">
        <v>38596</v>
      </c>
      <c r="N110" s="2">
        <v>7.0334999999999995E-2</v>
      </c>
      <c r="O110" s="2"/>
      <c r="P110" s="2"/>
      <c r="Q110" s="2"/>
      <c r="R110" s="2"/>
      <c r="S110" s="2"/>
      <c r="T110" s="2"/>
      <c r="U110" s="2"/>
    </row>
    <row r="111" spans="1:21">
      <c r="A111" s="1">
        <v>38640</v>
      </c>
      <c r="B111" s="3">
        <v>104.5</v>
      </c>
      <c r="C111" s="3">
        <v>85.75</v>
      </c>
      <c r="D111" s="2">
        <v>8155587</v>
      </c>
      <c r="E111">
        <v>2.0699999999999998</v>
      </c>
      <c r="F111">
        <v>2.1966190000000001</v>
      </c>
      <c r="G111">
        <v>550282</v>
      </c>
      <c r="H111">
        <v>3352535</v>
      </c>
      <c r="I111">
        <v>0.103417</v>
      </c>
      <c r="M111" s="1">
        <v>38626</v>
      </c>
      <c r="N111" s="2">
        <v>0.11688800000000001</v>
      </c>
      <c r="O111" s="2"/>
      <c r="P111" s="2"/>
      <c r="Q111" s="2"/>
      <c r="R111" s="2"/>
      <c r="S111" s="2"/>
      <c r="T111" s="2"/>
      <c r="U111" s="2"/>
    </row>
    <row r="112" spans="1:21">
      <c r="A112" s="1">
        <v>38671</v>
      </c>
      <c r="B112" s="3">
        <v>105.8</v>
      </c>
      <c r="C112" s="3">
        <v>85.61</v>
      </c>
      <c r="D112" s="2">
        <v>8223846</v>
      </c>
      <c r="E112">
        <v>2.09</v>
      </c>
      <c r="F112">
        <v>2.3608639999999999</v>
      </c>
      <c r="G112">
        <v>551603</v>
      </c>
      <c r="H112">
        <v>3376211</v>
      </c>
      <c r="I112">
        <v>0.13827100000000001</v>
      </c>
      <c r="M112" s="1">
        <v>38657</v>
      </c>
      <c r="N112" s="2">
        <v>0.11402</v>
      </c>
      <c r="O112" s="2"/>
      <c r="P112" s="2"/>
      <c r="Q112" s="2"/>
      <c r="R112" s="2"/>
      <c r="S112" s="2"/>
      <c r="T112" s="2"/>
      <c r="U112" s="2"/>
    </row>
    <row r="113" spans="1:21">
      <c r="A113" s="1">
        <v>38701</v>
      </c>
      <c r="B113" s="3">
        <v>105</v>
      </c>
      <c r="C113" s="3">
        <v>85.68</v>
      </c>
      <c r="D113" s="2">
        <v>8268097</v>
      </c>
      <c r="E113">
        <v>2.2799999999999998</v>
      </c>
      <c r="F113">
        <v>2.4728569999999999</v>
      </c>
      <c r="G113">
        <v>555535</v>
      </c>
      <c r="H113">
        <v>3402335</v>
      </c>
      <c r="I113">
        <v>7.6133000000000006E-2</v>
      </c>
      <c r="M113" s="1">
        <v>38687</v>
      </c>
      <c r="N113" s="2">
        <v>7.4998999999999996E-2</v>
      </c>
      <c r="O113" s="2"/>
      <c r="P113" s="2"/>
      <c r="Q113" s="2"/>
      <c r="R113" s="2"/>
      <c r="S113" s="2"/>
      <c r="T113" s="2"/>
      <c r="U113" s="2"/>
    </row>
    <row r="114" spans="1:21">
      <c r="A114" s="1">
        <v>38732</v>
      </c>
      <c r="B114" s="3">
        <v>105.3</v>
      </c>
      <c r="C114" s="3">
        <v>85.91</v>
      </c>
      <c r="D114" s="2">
        <v>8366776</v>
      </c>
      <c r="E114">
        <v>2.33</v>
      </c>
      <c r="F114">
        <v>2.511682</v>
      </c>
      <c r="G114">
        <v>555994</v>
      </c>
      <c r="H114">
        <v>3438075</v>
      </c>
      <c r="I114">
        <v>3.9255999999999999E-2</v>
      </c>
      <c r="M114" s="1">
        <v>38718</v>
      </c>
      <c r="N114" s="2">
        <v>7.7851000000000004E-2</v>
      </c>
      <c r="O114" s="2"/>
      <c r="P114" s="2"/>
      <c r="Q114" s="2"/>
      <c r="R114" s="2"/>
      <c r="S114" s="2"/>
      <c r="T114" s="2"/>
      <c r="U114" s="2"/>
    </row>
    <row r="115" spans="1:21">
      <c r="A115" s="1">
        <v>38763</v>
      </c>
      <c r="B115" s="3">
        <v>105.4</v>
      </c>
      <c r="C115" s="3">
        <v>86.06</v>
      </c>
      <c r="D115" s="2">
        <v>8460727</v>
      </c>
      <c r="E115">
        <v>2.35</v>
      </c>
      <c r="F115">
        <v>2.6003500000000002</v>
      </c>
      <c r="G115">
        <v>557288</v>
      </c>
      <c r="H115">
        <v>3483487</v>
      </c>
      <c r="I115">
        <v>0.111775</v>
      </c>
      <c r="M115" s="1">
        <v>38749</v>
      </c>
      <c r="N115" s="2">
        <v>9.0690999999999994E-2</v>
      </c>
      <c r="O115" s="2"/>
      <c r="P115" s="2"/>
      <c r="Q115" s="2"/>
      <c r="R115" s="2"/>
      <c r="S115" s="2"/>
      <c r="T115" s="2"/>
      <c r="U115" s="2"/>
    </row>
    <row r="116" spans="1:21">
      <c r="A116" s="1">
        <v>38791</v>
      </c>
      <c r="B116" s="3">
        <v>106</v>
      </c>
      <c r="C116" s="3">
        <v>86.2</v>
      </c>
      <c r="D116" s="2">
        <v>8534242</v>
      </c>
      <c r="E116">
        <v>2.52</v>
      </c>
      <c r="F116">
        <v>2.7226089999999998</v>
      </c>
      <c r="G116">
        <v>558440</v>
      </c>
      <c r="H116">
        <v>3523353</v>
      </c>
      <c r="I116">
        <v>7.7928999999999998E-2</v>
      </c>
      <c r="M116" s="1">
        <v>38777</v>
      </c>
      <c r="N116" s="2">
        <v>8.5626999999999995E-2</v>
      </c>
      <c r="O116" s="2"/>
      <c r="P116" s="2"/>
      <c r="Q116" s="2"/>
      <c r="R116" s="2"/>
      <c r="S116" s="2"/>
      <c r="T116" s="2"/>
      <c r="U116" s="2"/>
    </row>
    <row r="117" spans="1:21">
      <c r="A117" s="1">
        <v>38822</v>
      </c>
      <c r="B117" s="3">
        <v>106.7</v>
      </c>
      <c r="C117" s="3">
        <v>86.54</v>
      </c>
      <c r="D117" s="2">
        <v>8618177</v>
      </c>
      <c r="E117">
        <v>2.63</v>
      </c>
      <c r="F117">
        <v>2.7937780000000001</v>
      </c>
      <c r="G117">
        <v>562757</v>
      </c>
      <c r="H117">
        <v>3560537</v>
      </c>
      <c r="I117">
        <v>9.9834000000000006E-2</v>
      </c>
      <c r="M117" s="1">
        <v>38808</v>
      </c>
      <c r="N117" s="2">
        <v>8.4726999999999997E-2</v>
      </c>
      <c r="O117" s="2"/>
      <c r="P117" s="2"/>
      <c r="Q117" s="2"/>
      <c r="R117" s="2"/>
      <c r="S117" s="2"/>
      <c r="T117" s="2"/>
      <c r="U117" s="2"/>
    </row>
    <row r="118" spans="1:21">
      <c r="A118" s="1">
        <v>38852</v>
      </c>
      <c r="B118" s="3">
        <v>108.7</v>
      </c>
      <c r="C118" s="3">
        <v>86.75</v>
      </c>
      <c r="D118" s="2">
        <v>8685922</v>
      </c>
      <c r="E118">
        <v>2.58</v>
      </c>
      <c r="F118">
        <v>2.8889999999999998</v>
      </c>
      <c r="G118">
        <v>570326</v>
      </c>
      <c r="H118">
        <v>3590464</v>
      </c>
      <c r="I118">
        <v>0.108682</v>
      </c>
      <c r="M118" s="1">
        <v>38838</v>
      </c>
      <c r="N118" s="2">
        <v>0.123804</v>
      </c>
      <c r="O118" s="2"/>
      <c r="P118" s="2"/>
      <c r="Q118" s="2"/>
      <c r="R118" s="2"/>
      <c r="S118" s="2"/>
      <c r="T118" s="2"/>
      <c r="U118" s="2"/>
    </row>
    <row r="119" spans="1:21">
      <c r="A119" s="1">
        <v>38883</v>
      </c>
      <c r="B119" s="3">
        <v>108.5</v>
      </c>
      <c r="C119" s="3">
        <v>86.89</v>
      </c>
      <c r="D119" s="2">
        <v>8735889</v>
      </c>
      <c r="E119">
        <v>2.7</v>
      </c>
      <c r="F119">
        <v>2.9856820000000002</v>
      </c>
      <c r="G119">
        <v>577586</v>
      </c>
      <c r="H119">
        <v>3623250</v>
      </c>
      <c r="I119">
        <v>0.14973600000000001</v>
      </c>
      <c r="M119" s="1">
        <v>38869</v>
      </c>
      <c r="N119" s="2">
        <v>0.12804299999999999</v>
      </c>
      <c r="O119" s="2"/>
      <c r="P119" s="2"/>
      <c r="Q119" s="2"/>
      <c r="R119" s="2"/>
      <c r="S119" s="2"/>
      <c r="T119" s="2"/>
      <c r="U119" s="2"/>
    </row>
    <row r="120" spans="1:21">
      <c r="A120" s="1">
        <v>38913</v>
      </c>
      <c r="B120" s="3">
        <v>108.4</v>
      </c>
      <c r="C120" s="3">
        <v>87.15</v>
      </c>
      <c r="D120" s="2">
        <v>8816501</v>
      </c>
      <c r="E120">
        <v>2.81</v>
      </c>
      <c r="F120">
        <v>3.1021899999999998</v>
      </c>
      <c r="G120">
        <v>581023</v>
      </c>
      <c r="H120">
        <v>3666064</v>
      </c>
      <c r="I120">
        <v>0.125912</v>
      </c>
      <c r="M120" s="1">
        <v>38899</v>
      </c>
      <c r="N120" s="2">
        <v>0.118202</v>
      </c>
      <c r="O120" s="2"/>
      <c r="P120" s="2"/>
      <c r="Q120" s="2"/>
      <c r="R120" s="2"/>
      <c r="S120" s="2"/>
      <c r="T120" s="2"/>
      <c r="U120" s="2"/>
    </row>
    <row r="121" spans="1:21">
      <c r="A121" s="1">
        <v>38944</v>
      </c>
      <c r="B121" s="3">
        <v>109.1</v>
      </c>
      <c r="C121" s="3">
        <v>87.26</v>
      </c>
      <c r="D121" s="2">
        <v>8880989</v>
      </c>
      <c r="E121">
        <v>2.97</v>
      </c>
      <c r="F121">
        <v>3.2264780000000002</v>
      </c>
      <c r="G121">
        <v>581511</v>
      </c>
      <c r="H121">
        <v>3683331</v>
      </c>
      <c r="I121">
        <v>0.11673699999999999</v>
      </c>
      <c r="M121" s="1">
        <v>38930</v>
      </c>
      <c r="N121" s="2">
        <v>9.6143999999999993E-2</v>
      </c>
      <c r="O121" s="2"/>
      <c r="P121" s="2"/>
      <c r="Q121" s="2"/>
      <c r="R121" s="2"/>
      <c r="S121" s="2"/>
      <c r="T121" s="2"/>
      <c r="U121" s="2"/>
    </row>
    <row r="122" spans="1:21">
      <c r="A122" s="1">
        <v>38975</v>
      </c>
      <c r="B122" s="3">
        <v>109.4</v>
      </c>
      <c r="C122" s="3">
        <v>87.15</v>
      </c>
      <c r="D122" s="2">
        <v>8966499</v>
      </c>
      <c r="E122">
        <v>3.04</v>
      </c>
      <c r="F122">
        <v>3.3353809999999999</v>
      </c>
      <c r="G122">
        <v>584383</v>
      </c>
      <c r="H122">
        <v>3733546</v>
      </c>
      <c r="I122">
        <v>5.6874000000000001E-2</v>
      </c>
      <c r="M122" s="1">
        <v>38961</v>
      </c>
      <c r="N122" s="2">
        <v>7.2109000000000006E-2</v>
      </c>
      <c r="O122" s="2"/>
      <c r="P122" s="2"/>
      <c r="Q122" s="2"/>
      <c r="R122" s="2"/>
      <c r="S122" s="2"/>
      <c r="T122" s="2"/>
      <c r="U122" s="2"/>
    </row>
    <row r="123" spans="1:21">
      <c r="A123" s="1">
        <v>39005</v>
      </c>
      <c r="B123" s="3">
        <v>109.2</v>
      </c>
      <c r="C123" s="3">
        <v>87.12</v>
      </c>
      <c r="D123" s="2">
        <v>9027015</v>
      </c>
      <c r="E123">
        <v>3.28</v>
      </c>
      <c r="F123">
        <v>3.5019999999999998</v>
      </c>
      <c r="G123">
        <v>585945</v>
      </c>
      <c r="H123">
        <v>3771981</v>
      </c>
      <c r="I123">
        <v>7.4981999999999993E-2</v>
      </c>
      <c r="M123" s="1">
        <v>38991</v>
      </c>
      <c r="N123" s="2">
        <v>5.8228000000000002E-2</v>
      </c>
      <c r="O123" s="2"/>
      <c r="P123" s="2"/>
      <c r="Q123" s="2"/>
      <c r="R123" s="2"/>
      <c r="S123" s="2"/>
      <c r="T123" s="2"/>
      <c r="U123" s="2"/>
    </row>
    <row r="124" spans="1:21">
      <c r="A124" s="1">
        <v>39036</v>
      </c>
      <c r="B124" s="3">
        <v>110.1</v>
      </c>
      <c r="C124" s="3">
        <v>87.2</v>
      </c>
      <c r="D124" s="2">
        <v>9089519</v>
      </c>
      <c r="E124">
        <v>3.33</v>
      </c>
      <c r="F124">
        <v>3.5971820000000001</v>
      </c>
      <c r="G124">
        <v>586847</v>
      </c>
      <c r="H124">
        <v>3802176</v>
      </c>
      <c r="I124">
        <v>3.4784000000000002E-2</v>
      </c>
      <c r="M124" s="1">
        <v>39022</v>
      </c>
      <c r="N124" s="2">
        <v>3.9158999999999999E-2</v>
      </c>
      <c r="O124" s="2"/>
      <c r="P124" s="2"/>
      <c r="Q124" s="2"/>
      <c r="R124" s="2"/>
      <c r="S124" s="2"/>
      <c r="T124" s="2"/>
      <c r="U124" s="2"/>
    </row>
    <row r="125" spans="1:21">
      <c r="A125" s="1">
        <v>39066</v>
      </c>
      <c r="B125" s="3">
        <v>112.4</v>
      </c>
      <c r="C125" s="3">
        <v>87.3</v>
      </c>
      <c r="D125" s="2">
        <v>9140474</v>
      </c>
      <c r="E125">
        <v>3.5</v>
      </c>
      <c r="F125">
        <v>3.6842109999999999</v>
      </c>
      <c r="G125">
        <v>588130</v>
      </c>
      <c r="H125">
        <v>3838054</v>
      </c>
      <c r="I125">
        <v>9.5653000000000002E-2</v>
      </c>
      <c r="M125" s="1">
        <v>39052</v>
      </c>
      <c r="N125" s="2">
        <v>5.7495999999999998E-2</v>
      </c>
      <c r="O125" s="2"/>
      <c r="P125" s="2"/>
      <c r="Q125" s="2"/>
      <c r="R125" s="2"/>
      <c r="S125" s="2"/>
      <c r="T125" s="2"/>
      <c r="U125" s="2"/>
    </row>
    <row r="126" spans="1:21">
      <c r="A126" s="1">
        <v>39097</v>
      </c>
      <c r="B126" s="3">
        <v>111.6</v>
      </c>
      <c r="C126" s="3">
        <v>87.52</v>
      </c>
      <c r="D126" s="2">
        <v>9260878</v>
      </c>
      <c r="E126">
        <v>3.56</v>
      </c>
      <c r="F126">
        <v>3.7518639999999999</v>
      </c>
      <c r="G126">
        <v>588427.79200000002</v>
      </c>
      <c r="H126">
        <v>3892959</v>
      </c>
      <c r="I126">
        <v>3.8156000000000002E-2</v>
      </c>
      <c r="M126" s="1">
        <v>39083</v>
      </c>
      <c r="N126" s="2">
        <v>5.6960999999999998E-2</v>
      </c>
      <c r="O126" s="2"/>
      <c r="P126" s="2"/>
      <c r="Q126" s="2"/>
      <c r="R126" s="2"/>
      <c r="S126" s="2"/>
      <c r="T126" s="2"/>
      <c r="U126" s="2"/>
    </row>
    <row r="127" spans="1:21">
      <c r="A127" s="1">
        <v>39128</v>
      </c>
      <c r="B127" s="3">
        <v>112</v>
      </c>
      <c r="C127" s="3">
        <v>87.65</v>
      </c>
      <c r="D127" s="2">
        <v>9335874</v>
      </c>
      <c r="E127">
        <v>3.57</v>
      </c>
      <c r="F127">
        <v>3.8182</v>
      </c>
      <c r="G127">
        <v>586666.39599999995</v>
      </c>
      <c r="H127">
        <v>3919201</v>
      </c>
      <c r="I127">
        <v>6.1852999999999998E-2</v>
      </c>
      <c r="M127" s="1">
        <v>39114</v>
      </c>
      <c r="N127" s="2">
        <v>6.3884999999999997E-2</v>
      </c>
      <c r="O127" s="2"/>
      <c r="P127" s="2"/>
      <c r="Q127" s="2"/>
      <c r="R127" s="2"/>
      <c r="S127" s="2"/>
      <c r="T127" s="2"/>
      <c r="U127" s="2"/>
    </row>
    <row r="128" spans="1:21">
      <c r="A128" s="1">
        <v>39156</v>
      </c>
      <c r="B128" s="3">
        <v>112.6</v>
      </c>
      <c r="C128" s="3">
        <v>87.84</v>
      </c>
      <c r="D128" s="2">
        <v>9425291</v>
      </c>
      <c r="E128">
        <v>3.69</v>
      </c>
      <c r="F128">
        <v>3.8909090000000002</v>
      </c>
      <c r="G128">
        <v>591534.41299999994</v>
      </c>
      <c r="H128">
        <v>3954847</v>
      </c>
      <c r="I128">
        <v>4.8999000000000001E-2</v>
      </c>
      <c r="M128" s="1">
        <v>39142</v>
      </c>
      <c r="N128" s="2">
        <v>0.16437599999999999</v>
      </c>
      <c r="O128" s="2"/>
      <c r="P128" s="2"/>
      <c r="Q128" s="2"/>
      <c r="R128" s="2"/>
      <c r="S128" s="2"/>
      <c r="T128" s="2"/>
      <c r="U128" s="2"/>
    </row>
    <row r="129" spans="1:21">
      <c r="A129" s="1">
        <v>39187</v>
      </c>
      <c r="B129" s="3">
        <v>111.2</v>
      </c>
      <c r="C129" s="3">
        <v>88.23</v>
      </c>
      <c r="D129" s="2">
        <v>9498616</v>
      </c>
      <c r="E129">
        <v>3.82</v>
      </c>
      <c r="F129">
        <v>3.975263</v>
      </c>
      <c r="G129">
        <v>594911.90899999999</v>
      </c>
      <c r="H129">
        <v>3988473</v>
      </c>
      <c r="I129">
        <v>0.102425</v>
      </c>
      <c r="M129" s="1">
        <v>39173</v>
      </c>
      <c r="N129" s="2">
        <v>9.3842999999999996E-2</v>
      </c>
      <c r="O129" s="2"/>
      <c r="P129" s="2"/>
      <c r="Q129" s="2"/>
      <c r="R129" s="2"/>
      <c r="S129" s="2"/>
      <c r="T129" s="2"/>
      <c r="U129" s="2"/>
    </row>
    <row r="130" spans="1:21">
      <c r="A130" s="1">
        <v>39217</v>
      </c>
      <c r="B130" s="3">
        <v>113.2</v>
      </c>
      <c r="C130" s="3">
        <v>88.39</v>
      </c>
      <c r="D130" s="2">
        <v>9576684</v>
      </c>
      <c r="E130">
        <v>3.79</v>
      </c>
      <c r="F130">
        <v>4.071364</v>
      </c>
      <c r="G130">
        <v>596937.32299999997</v>
      </c>
      <c r="H130">
        <v>4039429</v>
      </c>
      <c r="I130">
        <v>6.7740999999999996E-2</v>
      </c>
      <c r="M130" s="1">
        <v>39203</v>
      </c>
      <c r="N130" s="2">
        <v>6.0475000000000001E-2</v>
      </c>
      <c r="O130" s="2"/>
      <c r="P130" s="2"/>
      <c r="Q130" s="2"/>
      <c r="R130" s="2"/>
      <c r="S130" s="2"/>
      <c r="T130" s="2"/>
      <c r="U130" s="2"/>
    </row>
    <row r="131" spans="1:21">
      <c r="A131" s="1">
        <v>39248</v>
      </c>
      <c r="B131" s="3">
        <v>113</v>
      </c>
      <c r="C131" s="3">
        <v>88.54</v>
      </c>
      <c r="D131" s="2">
        <v>9658809</v>
      </c>
      <c r="E131">
        <v>3.96</v>
      </c>
      <c r="F131">
        <v>4.1477620000000002</v>
      </c>
      <c r="G131">
        <v>603712.41399999999</v>
      </c>
      <c r="H131">
        <v>4087540</v>
      </c>
      <c r="I131">
        <v>7.1667999999999996E-2</v>
      </c>
      <c r="M131" s="1">
        <v>39234</v>
      </c>
      <c r="N131" s="2">
        <v>7.4168999999999999E-2</v>
      </c>
      <c r="O131" s="2"/>
      <c r="P131" s="2"/>
      <c r="Q131" s="2"/>
      <c r="R131" s="2"/>
      <c r="S131" s="2"/>
      <c r="T131" s="2"/>
      <c r="U131" s="2"/>
    </row>
    <row r="132" spans="1:21">
      <c r="A132" s="1">
        <v>39278</v>
      </c>
      <c r="B132" s="3">
        <v>113.2</v>
      </c>
      <c r="C132" s="3">
        <v>88.74</v>
      </c>
      <c r="D132" s="2">
        <v>9763082</v>
      </c>
      <c r="E132">
        <v>4.0599999999999996</v>
      </c>
      <c r="F132">
        <v>4.2161819999999999</v>
      </c>
      <c r="G132">
        <v>607910.67799999996</v>
      </c>
      <c r="H132">
        <v>4148310</v>
      </c>
      <c r="I132">
        <v>8.2945000000000005E-2</v>
      </c>
      <c r="M132" s="1">
        <v>39264</v>
      </c>
      <c r="N132" s="2">
        <v>0.10066</v>
      </c>
      <c r="O132" s="2"/>
      <c r="P132" s="2"/>
      <c r="Q132" s="2"/>
      <c r="R132" s="2"/>
      <c r="S132" s="2"/>
      <c r="T132" s="2"/>
      <c r="U132" s="2"/>
    </row>
    <row r="133" spans="1:21">
      <c r="A133" s="1">
        <v>39309</v>
      </c>
      <c r="B133" s="3">
        <v>114.1</v>
      </c>
      <c r="C133" s="3">
        <v>88.79</v>
      </c>
      <c r="D133" s="2">
        <v>9853335</v>
      </c>
      <c r="E133">
        <v>4.05</v>
      </c>
      <c r="F133">
        <v>4.543609</v>
      </c>
      <c r="G133">
        <v>607502.66500000004</v>
      </c>
      <c r="H133">
        <v>4192045</v>
      </c>
      <c r="I133">
        <v>0.155834</v>
      </c>
      <c r="M133" s="1">
        <v>39295</v>
      </c>
      <c r="N133" s="2">
        <v>0.28996899999999998</v>
      </c>
      <c r="O133" s="2"/>
      <c r="P133" s="2"/>
      <c r="Q133" s="2"/>
      <c r="R133" s="2"/>
      <c r="S133" s="2"/>
      <c r="T133" s="2"/>
      <c r="U133" s="2"/>
    </row>
    <row r="134" spans="1:21">
      <c r="A134" s="1">
        <v>39340</v>
      </c>
      <c r="B134" s="3">
        <v>113.3</v>
      </c>
      <c r="C134" s="3">
        <v>89</v>
      </c>
      <c r="D134" s="2">
        <v>9923963</v>
      </c>
      <c r="E134">
        <v>4.03</v>
      </c>
      <c r="F134">
        <v>4.7416999999999998</v>
      </c>
      <c r="G134">
        <v>608858.99800000002</v>
      </c>
      <c r="H134">
        <v>4233207</v>
      </c>
      <c r="I134">
        <v>0.30373299999999998</v>
      </c>
      <c r="M134" s="1">
        <v>39326</v>
      </c>
      <c r="N134" s="2">
        <v>0.31546600000000002</v>
      </c>
      <c r="O134" s="2"/>
      <c r="P134" s="2"/>
      <c r="Q134" s="2"/>
      <c r="R134" s="2"/>
      <c r="S134" s="2"/>
      <c r="T134" s="2"/>
      <c r="U134" s="2"/>
    </row>
    <row r="135" spans="1:21">
      <c r="A135" s="1">
        <v>39370</v>
      </c>
      <c r="B135" s="3">
        <v>113.9</v>
      </c>
      <c r="C135" s="3">
        <v>89.3</v>
      </c>
      <c r="D135" s="2">
        <v>10011598</v>
      </c>
      <c r="E135">
        <v>3.94</v>
      </c>
      <c r="F135">
        <v>4.6873909999999999</v>
      </c>
      <c r="G135">
        <v>614816.26699999999</v>
      </c>
      <c r="H135">
        <v>4275767</v>
      </c>
      <c r="I135">
        <v>0.31126300000000001</v>
      </c>
      <c r="M135" s="1">
        <v>39356</v>
      </c>
      <c r="N135" s="2">
        <v>0.25245899999999999</v>
      </c>
      <c r="O135" s="2"/>
      <c r="P135" s="2"/>
      <c r="Q135" s="2"/>
      <c r="R135" s="2"/>
      <c r="S135" s="2"/>
      <c r="T135" s="2"/>
      <c r="U135" s="2"/>
    </row>
    <row r="136" spans="1:21">
      <c r="A136" s="1">
        <v>39401</v>
      </c>
      <c r="B136" s="3">
        <v>113.2</v>
      </c>
      <c r="C136" s="3">
        <v>89.84</v>
      </c>
      <c r="D136" s="2">
        <v>10074041</v>
      </c>
      <c r="E136">
        <v>4.0199999999999996</v>
      </c>
      <c r="F136">
        <v>4.6385449999999997</v>
      </c>
      <c r="G136">
        <v>615413.74699999997</v>
      </c>
      <c r="H136">
        <v>4319331</v>
      </c>
      <c r="I136">
        <v>0.273036</v>
      </c>
      <c r="M136" s="1">
        <v>39387</v>
      </c>
      <c r="N136" s="2">
        <v>0.30796299999999999</v>
      </c>
      <c r="O136" s="2"/>
      <c r="P136" s="2"/>
      <c r="Q136" s="2"/>
      <c r="R136" s="2"/>
      <c r="S136" s="2"/>
      <c r="T136" s="2"/>
      <c r="U136" s="2"/>
    </row>
    <row r="137" spans="1:21">
      <c r="A137" s="1">
        <v>39431</v>
      </c>
      <c r="B137" s="3">
        <v>113.8</v>
      </c>
      <c r="C137" s="3">
        <v>89.96</v>
      </c>
      <c r="D137" s="2">
        <v>10151919</v>
      </c>
      <c r="E137">
        <v>3.88</v>
      </c>
      <c r="F137">
        <v>4.8483679999999998</v>
      </c>
      <c r="G137">
        <v>620254.375</v>
      </c>
      <c r="H137">
        <v>4389193</v>
      </c>
      <c r="I137">
        <v>0.41061599999999998</v>
      </c>
      <c r="M137" s="1">
        <v>39417</v>
      </c>
      <c r="N137" s="2">
        <v>0.35469200000000001</v>
      </c>
      <c r="O137" s="2"/>
      <c r="P137" s="2"/>
      <c r="Q137" s="2"/>
      <c r="R137" s="2"/>
      <c r="S137" s="2"/>
      <c r="T137" s="2"/>
      <c r="U137" s="2"/>
    </row>
    <row r="138" spans="1:21">
      <c r="A138" s="1">
        <v>39462</v>
      </c>
      <c r="B138" s="3">
        <v>116</v>
      </c>
      <c r="C138" s="3">
        <v>90.36</v>
      </c>
      <c r="D138" s="2">
        <v>10295431</v>
      </c>
      <c r="E138">
        <v>4.0199999999999996</v>
      </c>
      <c r="F138">
        <v>4.4815449999999997</v>
      </c>
      <c r="G138">
        <v>620740.26300000004</v>
      </c>
      <c r="H138">
        <v>4459616</v>
      </c>
      <c r="I138">
        <v>0.19942399999999999</v>
      </c>
      <c r="M138" s="1">
        <v>39448</v>
      </c>
      <c r="N138" s="2">
        <v>0.42044500000000001</v>
      </c>
      <c r="O138" s="2"/>
      <c r="P138" s="2"/>
      <c r="Q138" s="2"/>
      <c r="R138" s="2"/>
      <c r="S138" s="2"/>
      <c r="T138" s="2"/>
      <c r="U138" s="2"/>
    </row>
    <row r="139" spans="1:21">
      <c r="A139" s="1">
        <v>39493</v>
      </c>
      <c r="B139" s="3">
        <v>115.7</v>
      </c>
      <c r="C139" s="3">
        <v>90.48</v>
      </c>
      <c r="D139" s="2">
        <v>10369698</v>
      </c>
      <c r="E139">
        <v>4.03</v>
      </c>
      <c r="F139">
        <v>4.3620950000000001</v>
      </c>
      <c r="G139">
        <v>621312.576</v>
      </c>
      <c r="H139">
        <v>4502794</v>
      </c>
      <c r="I139">
        <v>0.489844</v>
      </c>
      <c r="M139" s="1">
        <v>39479</v>
      </c>
      <c r="N139" s="2">
        <v>0.46385100000000001</v>
      </c>
      <c r="O139" s="2"/>
      <c r="P139" s="2"/>
      <c r="Q139" s="2"/>
      <c r="R139" s="2"/>
      <c r="S139" s="2"/>
      <c r="T139" s="2"/>
      <c r="U139" s="2"/>
    </row>
    <row r="140" spans="1:21">
      <c r="A140" s="1">
        <v>39522</v>
      </c>
      <c r="B140" s="3">
        <v>114.6</v>
      </c>
      <c r="C140" s="3">
        <v>90.91</v>
      </c>
      <c r="D140" s="2">
        <v>10454405</v>
      </c>
      <c r="E140">
        <v>4.09</v>
      </c>
      <c r="F140">
        <v>4.596368</v>
      </c>
      <c r="G140">
        <v>626319.56400000001</v>
      </c>
      <c r="H140">
        <v>4551716</v>
      </c>
      <c r="I140">
        <v>0.44623400000000002</v>
      </c>
      <c r="M140" s="1">
        <v>39508</v>
      </c>
      <c r="N140" s="2">
        <v>0.51619199999999998</v>
      </c>
      <c r="O140" s="2"/>
      <c r="P140" s="2"/>
      <c r="Q140" s="2"/>
      <c r="R140" s="2"/>
      <c r="S140" s="2"/>
      <c r="T140" s="2"/>
      <c r="U140" s="2"/>
    </row>
    <row r="141" spans="1:21">
      <c r="A141" s="1">
        <v>39553</v>
      </c>
      <c r="B141" s="3">
        <v>115.4</v>
      </c>
      <c r="C141" s="3">
        <v>91.11</v>
      </c>
      <c r="D141" s="2">
        <v>10520576</v>
      </c>
      <c r="E141">
        <v>3.99</v>
      </c>
      <c r="F141">
        <v>4.7835000000000001</v>
      </c>
      <c r="G141">
        <v>630188.40899999999</v>
      </c>
      <c r="H141">
        <v>4590759</v>
      </c>
      <c r="I141">
        <v>0.53276999999999997</v>
      </c>
      <c r="M141" s="1">
        <v>39539</v>
      </c>
      <c r="N141" s="2">
        <v>0.48747400000000002</v>
      </c>
      <c r="O141" s="2"/>
      <c r="P141" s="2"/>
      <c r="Q141" s="2"/>
      <c r="R141" s="2"/>
      <c r="S141" s="2"/>
      <c r="T141" s="2"/>
      <c r="U141" s="2"/>
    </row>
    <row r="142" spans="1:21">
      <c r="A142" s="1">
        <v>39583</v>
      </c>
      <c r="B142" s="3">
        <v>112.6</v>
      </c>
      <c r="C142" s="3">
        <v>91.63</v>
      </c>
      <c r="D142" s="2">
        <v>10586349</v>
      </c>
      <c r="E142">
        <v>4.01</v>
      </c>
      <c r="F142">
        <v>4.8573810000000002</v>
      </c>
      <c r="G142">
        <v>630930.14199999999</v>
      </c>
      <c r="H142">
        <v>4619566</v>
      </c>
      <c r="I142">
        <v>0.45199099999999998</v>
      </c>
      <c r="M142" s="1">
        <v>39569</v>
      </c>
      <c r="N142" s="2">
        <v>0.38982600000000001</v>
      </c>
      <c r="O142" s="2"/>
      <c r="P142" s="2"/>
      <c r="Q142" s="2"/>
      <c r="R142" s="2"/>
      <c r="S142" s="2"/>
      <c r="T142" s="2"/>
      <c r="U142" s="2"/>
    </row>
    <row r="143" spans="1:21">
      <c r="A143" s="1">
        <v>39614</v>
      </c>
      <c r="B143" s="3">
        <v>112.8</v>
      </c>
      <c r="C143" s="3">
        <v>92.07</v>
      </c>
      <c r="D143" s="2">
        <v>10618764</v>
      </c>
      <c r="E143">
        <v>4.01</v>
      </c>
      <c r="F143">
        <v>4.9405239999999999</v>
      </c>
      <c r="G143">
        <v>638293.19099999999</v>
      </c>
      <c r="H143">
        <v>4658668</v>
      </c>
      <c r="I143">
        <v>0.37318600000000002</v>
      </c>
      <c r="M143" s="1">
        <v>39600</v>
      </c>
      <c r="N143" s="2">
        <v>0.44894899999999999</v>
      </c>
      <c r="O143" s="2"/>
      <c r="P143" s="2"/>
      <c r="Q143" s="2"/>
      <c r="R143" s="2"/>
      <c r="S143" s="2"/>
      <c r="T143" s="2"/>
      <c r="U143" s="2"/>
    </row>
    <row r="144" spans="1:21">
      <c r="A144" s="1">
        <v>39644</v>
      </c>
      <c r="B144" s="3">
        <v>111.7</v>
      </c>
      <c r="C144" s="3">
        <v>92.34</v>
      </c>
      <c r="D144" s="2">
        <v>10678499</v>
      </c>
      <c r="E144">
        <v>4.1900000000000004</v>
      </c>
      <c r="F144">
        <v>4.9610000000000003</v>
      </c>
      <c r="G144">
        <v>639115.71200000006</v>
      </c>
      <c r="H144">
        <v>4693867</v>
      </c>
      <c r="I144">
        <v>0.42771700000000001</v>
      </c>
      <c r="M144" s="1">
        <v>39630</v>
      </c>
      <c r="N144" s="2">
        <v>0.42042000000000002</v>
      </c>
      <c r="O144" s="2"/>
      <c r="P144" s="2"/>
      <c r="Q144" s="2"/>
      <c r="R144" s="2"/>
      <c r="S144" s="2"/>
      <c r="T144" s="2"/>
      <c r="U144" s="2"/>
    </row>
    <row r="145" spans="1:21">
      <c r="A145" s="1">
        <v>39675</v>
      </c>
      <c r="B145" s="3">
        <v>111.2</v>
      </c>
      <c r="C145" s="3">
        <v>92.16</v>
      </c>
      <c r="D145" s="2">
        <v>10737342</v>
      </c>
      <c r="E145">
        <v>4.3</v>
      </c>
      <c r="F145">
        <v>4.9651899999999998</v>
      </c>
      <c r="G145">
        <v>636349.25199999998</v>
      </c>
      <c r="H145">
        <v>4735290</v>
      </c>
      <c r="I145">
        <v>0.36497800000000002</v>
      </c>
      <c r="M145" s="1">
        <v>39661</v>
      </c>
      <c r="N145" s="2">
        <v>0.37824099999999999</v>
      </c>
      <c r="O145" s="2"/>
      <c r="P145" s="2"/>
      <c r="Q145" s="2"/>
      <c r="R145" s="2"/>
      <c r="S145" s="2"/>
      <c r="T145" s="2"/>
      <c r="U145" s="2"/>
    </row>
    <row r="146" spans="1:21">
      <c r="A146" s="1">
        <v>39706</v>
      </c>
      <c r="B146" s="3">
        <v>109.8</v>
      </c>
      <c r="C146" s="3">
        <v>92.24</v>
      </c>
      <c r="D146" s="2">
        <v>10799040</v>
      </c>
      <c r="E146">
        <v>4.2699999999999996</v>
      </c>
      <c r="F146">
        <v>5.0191819999999998</v>
      </c>
      <c r="G146">
        <v>639961.56000000006</v>
      </c>
      <c r="H146">
        <v>4769277</v>
      </c>
      <c r="I146">
        <v>0.32280799999999998</v>
      </c>
      <c r="M146" s="1">
        <v>39692</v>
      </c>
      <c r="N146" s="2">
        <v>0.47332999999999997</v>
      </c>
      <c r="O146" s="2"/>
      <c r="P146" s="2"/>
      <c r="Q146" s="2"/>
      <c r="R146" s="2"/>
      <c r="S146" s="2"/>
      <c r="T146" s="2"/>
      <c r="U146" s="2"/>
    </row>
    <row r="147" spans="1:21">
      <c r="A147" s="1">
        <v>39736</v>
      </c>
      <c r="B147" s="3">
        <v>107</v>
      </c>
      <c r="C147" s="3">
        <v>92.11</v>
      </c>
      <c r="D147" s="2">
        <v>10868291</v>
      </c>
      <c r="E147">
        <v>3.82</v>
      </c>
      <c r="F147">
        <v>5.1130870000000002</v>
      </c>
      <c r="G147">
        <v>640464.52800000005</v>
      </c>
      <c r="H147">
        <v>4825234</v>
      </c>
      <c r="I147">
        <v>0.57249799999999995</v>
      </c>
      <c r="M147" s="1">
        <v>39722</v>
      </c>
      <c r="N147" s="2">
        <v>0.71682500000000005</v>
      </c>
      <c r="O147" s="2"/>
      <c r="P147" s="2"/>
      <c r="Q147" s="2"/>
      <c r="R147" s="2"/>
      <c r="S147" s="2"/>
      <c r="T147" s="2"/>
      <c r="U147" s="2"/>
    </row>
    <row r="148" spans="1:21">
      <c r="A148" s="1">
        <v>39767</v>
      </c>
      <c r="B148" s="3">
        <v>102.9</v>
      </c>
      <c r="C148" s="3">
        <v>91.73</v>
      </c>
      <c r="D148" s="2">
        <v>10858461</v>
      </c>
      <c r="E148">
        <v>3.15</v>
      </c>
      <c r="F148">
        <v>4.2382999999999997</v>
      </c>
      <c r="G148">
        <v>635737.09600000002</v>
      </c>
      <c r="H148">
        <v>4842246</v>
      </c>
      <c r="I148">
        <v>0.76227199999999995</v>
      </c>
      <c r="M148" s="1">
        <v>39753</v>
      </c>
      <c r="N148" s="2">
        <v>0.76952699999999996</v>
      </c>
      <c r="O148" s="2"/>
      <c r="P148" s="2"/>
      <c r="Q148" s="2"/>
      <c r="R148" s="2"/>
      <c r="S148" s="2"/>
      <c r="T148" s="2"/>
      <c r="U148" s="2"/>
    </row>
    <row r="149" spans="1:21">
      <c r="A149" s="1">
        <v>39797</v>
      </c>
      <c r="B149" s="3">
        <v>99</v>
      </c>
      <c r="C149" s="3">
        <v>91.38</v>
      </c>
      <c r="D149" s="2">
        <v>10781487</v>
      </c>
      <c r="E149">
        <v>2.4900000000000002</v>
      </c>
      <c r="F149">
        <v>3.2926190000000002</v>
      </c>
      <c r="G149">
        <v>634487.56200000003</v>
      </c>
      <c r="H149">
        <v>4828921</v>
      </c>
      <c r="I149">
        <v>0.80371800000000004</v>
      </c>
      <c r="M149" s="1">
        <v>39783</v>
      </c>
      <c r="N149" s="2">
        <v>0.729599</v>
      </c>
      <c r="O149" s="2"/>
      <c r="P149" s="2"/>
      <c r="Q149" s="2"/>
      <c r="R149" s="2"/>
      <c r="S149" s="2"/>
      <c r="T149" s="2"/>
      <c r="U149" s="2"/>
    </row>
    <row r="150" spans="1:21">
      <c r="A150" s="1">
        <v>39828</v>
      </c>
      <c r="B150" s="3">
        <v>93.9</v>
      </c>
      <c r="C150" s="3">
        <v>91.43</v>
      </c>
      <c r="D150" s="2">
        <v>10871478</v>
      </c>
      <c r="E150">
        <v>1.81</v>
      </c>
      <c r="F150">
        <v>2.4565239999999999</v>
      </c>
      <c r="G150">
        <v>638789.92299999995</v>
      </c>
      <c r="H150">
        <v>4876066</v>
      </c>
      <c r="I150">
        <v>0.42963699999999999</v>
      </c>
      <c r="M150" s="1">
        <v>39814</v>
      </c>
      <c r="N150" s="2">
        <v>0.698272</v>
      </c>
      <c r="O150" s="2"/>
      <c r="P150" s="2"/>
      <c r="Q150" s="2"/>
      <c r="R150" s="2"/>
      <c r="S150" s="2"/>
      <c r="T150" s="2"/>
      <c r="U150" s="2"/>
    </row>
    <row r="151" spans="1:21">
      <c r="A151" s="1">
        <v>39859</v>
      </c>
      <c r="B151" s="3">
        <v>91.7</v>
      </c>
      <c r="C151" s="3">
        <v>91.58</v>
      </c>
      <c r="D151" s="2">
        <v>10866195</v>
      </c>
      <c r="E151">
        <v>1.26</v>
      </c>
      <c r="F151">
        <v>1.9430499999999999</v>
      </c>
      <c r="G151">
        <v>636544.66</v>
      </c>
      <c r="H151">
        <v>4868863</v>
      </c>
      <c r="I151">
        <v>0.75770300000000002</v>
      </c>
      <c r="M151" s="1">
        <v>39845</v>
      </c>
      <c r="N151" s="2">
        <v>0.73065800000000003</v>
      </c>
      <c r="O151" s="2"/>
      <c r="P151" s="2"/>
      <c r="Q151" s="2"/>
      <c r="R151" s="2"/>
      <c r="S151" s="2"/>
      <c r="T151" s="2"/>
      <c r="U151" s="2"/>
    </row>
    <row r="152" spans="1:21">
      <c r="A152" s="1">
        <v>39887</v>
      </c>
      <c r="B152" s="3">
        <v>91</v>
      </c>
      <c r="C152" s="3">
        <v>91.47</v>
      </c>
      <c r="D152" s="2">
        <v>10828853</v>
      </c>
      <c r="E152">
        <v>1.06</v>
      </c>
      <c r="F152">
        <v>1.6354550000000001</v>
      </c>
      <c r="G152">
        <v>639053.73600000003</v>
      </c>
      <c r="H152">
        <v>4846516</v>
      </c>
      <c r="I152">
        <v>0.77576999999999996</v>
      </c>
      <c r="M152" s="1">
        <v>39873</v>
      </c>
      <c r="N152" s="2">
        <v>0.77139800000000003</v>
      </c>
      <c r="O152" s="2"/>
      <c r="P152" s="2"/>
      <c r="Q152" s="2"/>
      <c r="R152" s="2"/>
      <c r="S152" s="2"/>
      <c r="T152" s="2"/>
      <c r="U152" s="2"/>
    </row>
    <row r="153" spans="1:21">
      <c r="A153" s="1">
        <v>39918</v>
      </c>
      <c r="B153" s="3">
        <v>90</v>
      </c>
      <c r="C153" s="3">
        <v>91.6</v>
      </c>
      <c r="D153" s="2">
        <v>10816761</v>
      </c>
      <c r="E153">
        <v>0.84</v>
      </c>
      <c r="F153">
        <v>1.4222999999999999</v>
      </c>
      <c r="G153">
        <v>634736.14300000004</v>
      </c>
      <c r="H153">
        <v>4844771</v>
      </c>
      <c r="I153">
        <v>0.78904200000000002</v>
      </c>
      <c r="M153" s="1">
        <v>39904</v>
      </c>
      <c r="N153" s="2">
        <v>0.68940000000000001</v>
      </c>
      <c r="O153" s="2"/>
      <c r="P153" s="2"/>
      <c r="Q153" s="2"/>
      <c r="R153" s="2"/>
      <c r="S153" s="2"/>
      <c r="T153" s="2"/>
      <c r="U153" s="2"/>
    </row>
    <row r="154" spans="1:21">
      <c r="A154" s="1">
        <v>39948</v>
      </c>
      <c r="B154" s="3">
        <v>92</v>
      </c>
      <c r="C154" s="3">
        <v>91.66</v>
      </c>
      <c r="D154" s="2">
        <v>10811930</v>
      </c>
      <c r="E154">
        <v>0.78</v>
      </c>
      <c r="F154">
        <v>1.2817000000000001</v>
      </c>
      <c r="G154">
        <v>633687.14599999995</v>
      </c>
      <c r="H154">
        <v>4827460</v>
      </c>
      <c r="I154">
        <v>0.65889200000000003</v>
      </c>
      <c r="M154" s="1">
        <v>39934</v>
      </c>
      <c r="N154" s="2">
        <v>0.62994700000000003</v>
      </c>
      <c r="O154" s="2"/>
      <c r="P154" s="2"/>
      <c r="Q154" s="2"/>
      <c r="R154" s="2"/>
      <c r="S154" s="2"/>
      <c r="T154" s="2"/>
      <c r="U154" s="2"/>
    </row>
    <row r="155" spans="1:21">
      <c r="A155" s="1">
        <v>39979</v>
      </c>
      <c r="B155" s="3">
        <v>92.4</v>
      </c>
      <c r="C155" s="3">
        <v>91.92</v>
      </c>
      <c r="D155" s="2">
        <v>10809967</v>
      </c>
      <c r="E155">
        <v>0.7</v>
      </c>
      <c r="F155">
        <v>1.2279089999999999</v>
      </c>
      <c r="G155">
        <v>640486.72499999998</v>
      </c>
      <c r="H155">
        <v>4792611</v>
      </c>
      <c r="I155">
        <v>0.43041200000000002</v>
      </c>
      <c r="M155" s="1">
        <v>39965</v>
      </c>
      <c r="N155" s="2">
        <v>0.58969499999999997</v>
      </c>
      <c r="O155" s="2"/>
      <c r="P155" s="2"/>
      <c r="Q155" s="2"/>
      <c r="R155" s="2"/>
      <c r="S155" s="2"/>
      <c r="T155" s="2"/>
      <c r="U155" s="2"/>
    </row>
    <row r="156" spans="1:21">
      <c r="A156" s="1">
        <v>40009</v>
      </c>
      <c r="B156" s="3">
        <v>92.6</v>
      </c>
      <c r="C156" s="3">
        <v>91.76</v>
      </c>
      <c r="D156" s="2">
        <v>10777689</v>
      </c>
      <c r="E156">
        <v>0.36</v>
      </c>
      <c r="F156">
        <v>0.97495699999999996</v>
      </c>
      <c r="G156">
        <v>637380.75300000003</v>
      </c>
      <c r="H156">
        <v>4771885</v>
      </c>
      <c r="I156">
        <v>0.65687099999999998</v>
      </c>
      <c r="M156" s="1">
        <v>39995</v>
      </c>
      <c r="N156" s="2">
        <v>0.58814100000000002</v>
      </c>
      <c r="O156" s="2"/>
      <c r="P156" s="2"/>
      <c r="Q156" s="2"/>
      <c r="R156" s="2"/>
      <c r="S156" s="2"/>
      <c r="T156" s="2"/>
      <c r="U156" s="2"/>
    </row>
    <row r="157" spans="1:21">
      <c r="A157" s="1">
        <v>40040</v>
      </c>
      <c r="B157" s="3">
        <v>92.7</v>
      </c>
      <c r="C157" s="3">
        <v>91.99</v>
      </c>
      <c r="D157" s="2">
        <v>10758643</v>
      </c>
      <c r="E157">
        <v>0.35</v>
      </c>
      <c r="F157">
        <v>0.86047600000000002</v>
      </c>
      <c r="G157">
        <v>632639.42099999997</v>
      </c>
      <c r="H157">
        <v>4766768</v>
      </c>
      <c r="I157">
        <v>0.55688800000000005</v>
      </c>
      <c r="M157" s="1">
        <v>40026</v>
      </c>
      <c r="N157" s="2">
        <v>0.50357499999999999</v>
      </c>
      <c r="O157" s="2"/>
      <c r="P157" s="2"/>
      <c r="Q157" s="2"/>
      <c r="R157" s="2"/>
      <c r="S157" s="2"/>
      <c r="T157" s="2"/>
      <c r="U157" s="2"/>
    </row>
    <row r="158" spans="1:21">
      <c r="A158" s="1">
        <v>40071</v>
      </c>
      <c r="B158" s="3">
        <v>95.2</v>
      </c>
      <c r="C158" s="3">
        <v>91.93</v>
      </c>
      <c r="D158" s="2">
        <v>10761089</v>
      </c>
      <c r="E158">
        <v>0.36</v>
      </c>
      <c r="F158">
        <v>0.77209099999999997</v>
      </c>
      <c r="G158">
        <v>633215.68999999994</v>
      </c>
      <c r="H158">
        <v>4746704</v>
      </c>
      <c r="I158">
        <v>0.404339</v>
      </c>
      <c r="M158" s="1">
        <v>40057</v>
      </c>
      <c r="N158" s="2">
        <v>0.38533499999999998</v>
      </c>
      <c r="O158" s="2"/>
      <c r="P158" s="2"/>
      <c r="Q158" s="2"/>
      <c r="R158" s="2"/>
      <c r="S158" s="2"/>
      <c r="T158" s="2"/>
      <c r="U158" s="2"/>
    </row>
    <row r="159" spans="1:21">
      <c r="A159" s="1">
        <v>40101</v>
      </c>
      <c r="B159" s="3">
        <v>94.4</v>
      </c>
      <c r="C159" s="3">
        <v>91.96</v>
      </c>
      <c r="D159" s="2">
        <v>10729134</v>
      </c>
      <c r="E159">
        <v>0.36</v>
      </c>
      <c r="F159">
        <v>0.73750000000000004</v>
      </c>
      <c r="G159">
        <v>631434.01899999997</v>
      </c>
      <c r="H159">
        <v>4728748</v>
      </c>
      <c r="I159">
        <v>0.38784600000000002</v>
      </c>
      <c r="M159" s="1">
        <v>40087</v>
      </c>
      <c r="N159" s="2">
        <v>0.39760899999999999</v>
      </c>
      <c r="O159" s="2"/>
      <c r="P159" s="2"/>
      <c r="Q159" s="2"/>
      <c r="R159" s="2"/>
      <c r="S159" s="2"/>
      <c r="T159" s="2"/>
      <c r="U159" s="2"/>
    </row>
    <row r="160" spans="1:21">
      <c r="A160" s="1">
        <v>40132</v>
      </c>
      <c r="B160" s="3">
        <v>95.1</v>
      </c>
      <c r="C160" s="3">
        <v>92.14</v>
      </c>
      <c r="D160" s="2">
        <v>10739050</v>
      </c>
      <c r="E160">
        <v>0.36</v>
      </c>
      <c r="F160">
        <v>0.71618999999999999</v>
      </c>
      <c r="G160">
        <v>630288.05700000003</v>
      </c>
      <c r="H160">
        <v>4718497</v>
      </c>
      <c r="I160">
        <v>0.487155</v>
      </c>
      <c r="M160" s="1">
        <v>40118</v>
      </c>
      <c r="N160" s="2">
        <v>0.392787</v>
      </c>
      <c r="O160" s="2"/>
      <c r="P160" s="2"/>
      <c r="Q160" s="2"/>
      <c r="R160" s="2"/>
      <c r="S160" s="2"/>
      <c r="T160" s="2"/>
      <c r="U160" s="2"/>
    </row>
    <row r="161" spans="1:21">
      <c r="A161" s="1">
        <v>40162</v>
      </c>
      <c r="B161" s="3">
        <v>94.8</v>
      </c>
      <c r="C161" s="3">
        <v>92.2</v>
      </c>
      <c r="D161" s="2">
        <v>10792890</v>
      </c>
      <c r="E161">
        <v>0.35</v>
      </c>
      <c r="F161">
        <v>0.71204500000000004</v>
      </c>
      <c r="G161">
        <v>633613.65500000003</v>
      </c>
      <c r="H161">
        <v>4694867</v>
      </c>
      <c r="I161">
        <v>0.397449</v>
      </c>
      <c r="M161" s="1">
        <v>40148</v>
      </c>
      <c r="N161" s="2">
        <v>0.35214600000000001</v>
      </c>
      <c r="O161" s="2"/>
      <c r="P161" s="2"/>
      <c r="Q161" s="2"/>
      <c r="R161" s="2"/>
      <c r="S161" s="2"/>
      <c r="T161" s="2"/>
      <c r="U161" s="2"/>
    </row>
    <row r="162" spans="1:21">
      <c r="A162" s="1">
        <v>40193</v>
      </c>
      <c r="B162" s="3">
        <v>95.9</v>
      </c>
      <c r="C162" s="3">
        <v>92.45</v>
      </c>
      <c r="D162" s="2">
        <v>10784878</v>
      </c>
      <c r="E162">
        <v>0.34</v>
      </c>
      <c r="F162">
        <v>0.67974999999999997</v>
      </c>
      <c r="G162">
        <v>625088.12</v>
      </c>
      <c r="H162">
        <v>4685468</v>
      </c>
      <c r="I162">
        <v>0.20080000000000001</v>
      </c>
      <c r="M162" s="1">
        <v>40179</v>
      </c>
      <c r="N162" s="2">
        <v>0.28381400000000001</v>
      </c>
      <c r="O162" s="2"/>
      <c r="P162" s="2"/>
      <c r="Q162" s="2"/>
      <c r="R162" s="2"/>
      <c r="S162" s="2"/>
      <c r="T162" s="2"/>
      <c r="U162" s="2"/>
    </row>
    <row r="163" spans="1:21">
      <c r="A163" s="1">
        <v>40224</v>
      </c>
      <c r="B163" s="3">
        <v>95.6</v>
      </c>
      <c r="C163" s="3">
        <v>92.48</v>
      </c>
      <c r="D163" s="2">
        <v>10802561</v>
      </c>
      <c r="E163">
        <v>0.34</v>
      </c>
      <c r="F163">
        <v>0.66169999999999995</v>
      </c>
      <c r="G163">
        <v>620755.80299999996</v>
      </c>
      <c r="H163">
        <v>4692254</v>
      </c>
      <c r="I163">
        <v>0.28482299999999999</v>
      </c>
      <c r="M163" s="1">
        <v>40210</v>
      </c>
      <c r="N163" s="2">
        <v>0.301701</v>
      </c>
      <c r="O163" s="2"/>
      <c r="P163" s="2"/>
      <c r="Q163" s="2"/>
      <c r="R163" s="2"/>
      <c r="S163" s="2"/>
      <c r="T163" s="2"/>
      <c r="U163" s="2"/>
    </row>
    <row r="164" spans="1:21">
      <c r="A164" s="1">
        <v>40252</v>
      </c>
      <c r="B164" s="3">
        <v>97.8</v>
      </c>
      <c r="C164" s="3">
        <v>92.8</v>
      </c>
      <c r="D164" s="2">
        <v>10812114</v>
      </c>
      <c r="E164">
        <v>0.35</v>
      </c>
      <c r="F164">
        <v>0.644957</v>
      </c>
      <c r="G164">
        <v>621353.82499999995</v>
      </c>
      <c r="H164">
        <v>4681419</v>
      </c>
      <c r="I164">
        <v>0.30975599999999998</v>
      </c>
      <c r="M164" s="1">
        <v>40238</v>
      </c>
      <c r="N164" s="2">
        <v>0.24959999999999999</v>
      </c>
      <c r="O164" s="2"/>
      <c r="P164" s="2"/>
      <c r="Q164" s="2"/>
      <c r="R164" s="2"/>
      <c r="S164" s="2"/>
      <c r="T164" s="2"/>
      <c r="U164" s="2"/>
    </row>
    <row r="165" spans="1:21">
      <c r="A165" s="1">
        <v>40283</v>
      </c>
      <c r="B165" s="3">
        <v>98.4</v>
      </c>
      <c r="C165" s="3">
        <v>93.12</v>
      </c>
      <c r="D165" s="2">
        <v>10823234</v>
      </c>
      <c r="E165">
        <v>0.35</v>
      </c>
      <c r="F165">
        <v>0.64470000000000005</v>
      </c>
      <c r="G165">
        <v>622493.36100000003</v>
      </c>
      <c r="H165">
        <v>4665434</v>
      </c>
      <c r="I165">
        <v>0.19580500000000001</v>
      </c>
      <c r="M165" s="1">
        <v>40269</v>
      </c>
      <c r="N165" s="2">
        <v>0.220028</v>
      </c>
      <c r="O165" s="2"/>
      <c r="P165" s="2"/>
      <c r="Q165" s="2"/>
      <c r="R165" s="2"/>
      <c r="S165" s="2"/>
      <c r="T165" s="2"/>
      <c r="U165" s="2"/>
    </row>
    <row r="166" spans="1:21">
      <c r="A166" s="1">
        <v>40313</v>
      </c>
      <c r="B166" s="3">
        <v>99.9</v>
      </c>
      <c r="C166" s="3">
        <v>93.17</v>
      </c>
      <c r="D166" s="2">
        <v>10863136</v>
      </c>
      <c r="E166">
        <v>0.34</v>
      </c>
      <c r="F166">
        <v>0.68652400000000002</v>
      </c>
      <c r="G166">
        <v>622035.02599999995</v>
      </c>
      <c r="H166">
        <v>4686513</v>
      </c>
      <c r="I166">
        <v>0.28675699999999998</v>
      </c>
      <c r="M166" s="1">
        <v>40299</v>
      </c>
      <c r="N166" s="2">
        <v>0.37826500000000002</v>
      </c>
      <c r="O166" s="2"/>
      <c r="P166" s="2"/>
      <c r="Q166" s="2"/>
      <c r="R166" s="2"/>
      <c r="S166" s="2"/>
      <c r="T166" s="2"/>
      <c r="U166" s="2"/>
    </row>
    <row r="167" spans="1:21">
      <c r="A167" s="1">
        <v>40344</v>
      </c>
      <c r="B167" s="3">
        <v>100.7</v>
      </c>
      <c r="C167" s="3">
        <v>93.23</v>
      </c>
      <c r="D167" s="2">
        <v>10839575</v>
      </c>
      <c r="E167">
        <v>0.35</v>
      </c>
      <c r="F167">
        <v>0.72759099999999999</v>
      </c>
      <c r="G167">
        <v>648985.70499999996</v>
      </c>
      <c r="H167">
        <v>4686506</v>
      </c>
      <c r="I167">
        <v>0.408997</v>
      </c>
      <c r="M167" s="1">
        <v>40330</v>
      </c>
      <c r="N167" s="2">
        <v>0.36964000000000002</v>
      </c>
      <c r="O167" s="2"/>
      <c r="P167" s="2"/>
      <c r="Q167" s="2"/>
      <c r="R167" s="2"/>
      <c r="S167" s="2"/>
      <c r="T167" s="2"/>
      <c r="U167" s="2"/>
    </row>
    <row r="168" spans="1:21">
      <c r="A168" s="1">
        <v>40374</v>
      </c>
      <c r="B168" s="3">
        <v>100.3</v>
      </c>
      <c r="C168" s="3">
        <v>93.37</v>
      </c>
      <c r="D168" s="2">
        <v>10830831</v>
      </c>
      <c r="E168">
        <v>0.48</v>
      </c>
      <c r="F168">
        <v>0.84881799999999996</v>
      </c>
      <c r="G168">
        <v>645946.37199999997</v>
      </c>
      <c r="H168">
        <v>4667301</v>
      </c>
      <c r="I168">
        <v>0.35556700000000002</v>
      </c>
      <c r="M168" s="1">
        <v>40360</v>
      </c>
      <c r="N168" s="2">
        <v>0.375419</v>
      </c>
      <c r="O168" s="2"/>
      <c r="P168" s="2"/>
      <c r="Q168" s="2"/>
      <c r="R168" s="2"/>
      <c r="S168" s="2"/>
      <c r="T168" s="2"/>
      <c r="U168" s="2"/>
    </row>
    <row r="169" spans="1:21">
      <c r="A169" s="1">
        <v>40405</v>
      </c>
      <c r="B169" s="3">
        <v>100.5</v>
      </c>
      <c r="C169" s="3">
        <v>93.46</v>
      </c>
      <c r="D169" s="2">
        <v>10856948</v>
      </c>
      <c r="E169">
        <v>0.43</v>
      </c>
      <c r="F169">
        <v>0.89549999999999996</v>
      </c>
      <c r="G169">
        <v>644411.54200000002</v>
      </c>
      <c r="H169">
        <v>4681275</v>
      </c>
      <c r="I169">
        <v>0.272897</v>
      </c>
      <c r="M169" s="1">
        <v>40391</v>
      </c>
      <c r="N169" s="2">
        <v>0.31127199999999999</v>
      </c>
      <c r="O169" s="2"/>
      <c r="P169" s="2"/>
      <c r="Q169" s="2"/>
      <c r="R169" s="2"/>
      <c r="S169" s="2"/>
      <c r="T169" s="2"/>
      <c r="U169" s="2"/>
    </row>
    <row r="170" spans="1:21">
      <c r="A170" s="1">
        <v>40436</v>
      </c>
      <c r="B170" s="3">
        <v>101.7</v>
      </c>
      <c r="C170" s="3">
        <v>93.56</v>
      </c>
      <c r="D170" s="2">
        <v>10826615</v>
      </c>
      <c r="E170">
        <v>0.45</v>
      </c>
      <c r="F170">
        <v>0.88049999999999995</v>
      </c>
      <c r="G170">
        <v>642477.85800000001</v>
      </c>
      <c r="H170">
        <v>4691181</v>
      </c>
      <c r="I170">
        <v>0.35202099999999997</v>
      </c>
      <c r="M170" s="1">
        <v>40422</v>
      </c>
      <c r="N170" s="2">
        <v>0.35258600000000001</v>
      </c>
      <c r="O170" s="2"/>
      <c r="P170" s="2"/>
      <c r="Q170" s="2"/>
      <c r="R170" s="2"/>
      <c r="S170" s="2"/>
      <c r="T170" s="2"/>
      <c r="U170" s="2"/>
    </row>
    <row r="171" spans="1:21">
      <c r="A171" s="1">
        <v>40466</v>
      </c>
      <c r="B171" s="3">
        <v>102.6</v>
      </c>
      <c r="C171" s="3">
        <v>93.72</v>
      </c>
      <c r="D171" s="2">
        <v>10827092</v>
      </c>
      <c r="E171">
        <v>0.7</v>
      </c>
      <c r="F171">
        <v>0.99766699999999997</v>
      </c>
      <c r="G171">
        <v>641412.723</v>
      </c>
      <c r="H171">
        <v>4679220</v>
      </c>
      <c r="I171">
        <v>0.29152699999999998</v>
      </c>
      <c r="M171" s="1">
        <v>40452</v>
      </c>
      <c r="N171" s="2">
        <v>0.29906899999999997</v>
      </c>
      <c r="O171" s="2"/>
      <c r="P171" s="2"/>
      <c r="Q171" s="2"/>
      <c r="R171" s="2"/>
      <c r="S171" s="2"/>
      <c r="T171" s="2"/>
      <c r="U171" s="2"/>
    </row>
    <row r="172" spans="1:21">
      <c r="A172" s="1">
        <v>40497</v>
      </c>
      <c r="B172" s="3">
        <v>103.2</v>
      </c>
      <c r="C172" s="3">
        <v>93.91</v>
      </c>
      <c r="D172" s="2">
        <v>10880462</v>
      </c>
      <c r="E172">
        <v>0.59</v>
      </c>
      <c r="F172">
        <v>1.0420450000000001</v>
      </c>
      <c r="G172">
        <v>642114.30299999996</v>
      </c>
      <c r="H172">
        <v>4692284</v>
      </c>
      <c r="I172">
        <v>0.246338</v>
      </c>
      <c r="M172" s="1">
        <v>40483</v>
      </c>
      <c r="N172" s="2">
        <v>0.26675399999999999</v>
      </c>
      <c r="O172" s="2"/>
      <c r="P172" s="2"/>
      <c r="Q172" s="2"/>
      <c r="R172" s="2"/>
      <c r="S172" s="2"/>
      <c r="T172" s="2"/>
      <c r="U172" s="2"/>
    </row>
    <row r="173" spans="1:21">
      <c r="A173" s="1">
        <v>40527</v>
      </c>
      <c r="B173" s="3">
        <v>103.4</v>
      </c>
      <c r="C173" s="3">
        <v>94.23</v>
      </c>
      <c r="D173" s="2">
        <v>10895522</v>
      </c>
      <c r="E173">
        <v>0.5</v>
      </c>
      <c r="F173">
        <v>1.0216959999999999</v>
      </c>
      <c r="G173">
        <v>640742.30599999998</v>
      </c>
      <c r="H173">
        <v>4673459</v>
      </c>
      <c r="I173">
        <v>0.30712099999999998</v>
      </c>
      <c r="M173" s="1">
        <v>40513</v>
      </c>
      <c r="N173" s="2">
        <v>0.254494</v>
      </c>
      <c r="O173" s="2"/>
      <c r="P173" s="2"/>
      <c r="Q173" s="2"/>
      <c r="R173" s="2"/>
      <c r="S173" s="2"/>
      <c r="T173" s="2"/>
      <c r="U173" s="2"/>
    </row>
    <row r="174" spans="1:21">
      <c r="A174" s="1">
        <v>40558</v>
      </c>
      <c r="B174" s="3">
        <v>103.9</v>
      </c>
      <c r="C174" s="3">
        <v>94.68</v>
      </c>
      <c r="D174" s="2">
        <v>10936055</v>
      </c>
      <c r="E174">
        <v>0.66</v>
      </c>
      <c r="F174">
        <v>1.0172380000000001</v>
      </c>
      <c r="G174">
        <v>633843.44799999997</v>
      </c>
      <c r="H174">
        <v>4699002</v>
      </c>
      <c r="I174">
        <v>0.18157899999999999</v>
      </c>
      <c r="M174" s="1">
        <v>40544</v>
      </c>
      <c r="N174" s="2">
        <v>0.2039</v>
      </c>
      <c r="O174" s="2"/>
      <c r="P174" s="2"/>
      <c r="Q174" s="2"/>
      <c r="R174" s="2"/>
      <c r="S174" s="2"/>
      <c r="T174" s="2"/>
      <c r="U174" s="2"/>
    </row>
    <row r="175" spans="1:21">
      <c r="A175" s="1">
        <v>40589</v>
      </c>
      <c r="B175" s="3">
        <v>105.3</v>
      </c>
      <c r="C175" s="3">
        <v>94.9</v>
      </c>
      <c r="D175" s="2">
        <v>10978186</v>
      </c>
      <c r="E175">
        <v>0.71</v>
      </c>
      <c r="F175">
        <v>1.0867500000000001</v>
      </c>
      <c r="G175">
        <v>630656.63199999998</v>
      </c>
      <c r="H175">
        <v>4706997</v>
      </c>
      <c r="I175">
        <v>0.17849599999999999</v>
      </c>
      <c r="M175" s="1">
        <v>40575</v>
      </c>
      <c r="N175" s="2">
        <v>0.15650800000000001</v>
      </c>
      <c r="O175" s="2"/>
      <c r="P175" s="2"/>
      <c r="Q175" s="2"/>
      <c r="R175" s="2"/>
      <c r="S175" s="2"/>
      <c r="T175" s="2"/>
      <c r="U175" s="2"/>
    </row>
    <row r="176" spans="1:21">
      <c r="A176" s="1">
        <v>40617</v>
      </c>
      <c r="B176" s="3">
        <v>105.1</v>
      </c>
      <c r="C176" s="3">
        <v>95.27</v>
      </c>
      <c r="D176" s="2">
        <v>10992515</v>
      </c>
      <c r="E176">
        <v>0.66</v>
      </c>
      <c r="F176">
        <v>1.175522</v>
      </c>
      <c r="G176">
        <v>633703.86499999999</v>
      </c>
      <c r="H176">
        <v>4706824</v>
      </c>
      <c r="I176">
        <v>0.13853399999999999</v>
      </c>
      <c r="M176" s="1">
        <v>40603</v>
      </c>
      <c r="N176" s="2">
        <v>0.17293700000000001</v>
      </c>
      <c r="O176" s="2"/>
      <c r="P176" s="2"/>
      <c r="Q176" s="2"/>
      <c r="R176" s="2"/>
      <c r="S176" s="2"/>
      <c r="T176" s="2"/>
      <c r="U176" s="2"/>
    </row>
    <row r="177" spans="1:21">
      <c r="A177" s="1">
        <v>40648</v>
      </c>
      <c r="B177" s="3">
        <v>105.4</v>
      </c>
      <c r="C177" s="3">
        <v>95.57</v>
      </c>
      <c r="D177" s="2">
        <v>10996326</v>
      </c>
      <c r="E177">
        <v>0.97</v>
      </c>
      <c r="F177">
        <v>1.3212109999999999</v>
      </c>
      <c r="G177">
        <v>635186.76199999999</v>
      </c>
      <c r="H177">
        <v>4701169</v>
      </c>
      <c r="I177">
        <v>0.17433799999999999</v>
      </c>
      <c r="M177" s="1">
        <v>40634</v>
      </c>
      <c r="N177" s="2">
        <v>0.18235000000000001</v>
      </c>
      <c r="O177" s="2"/>
      <c r="P177" s="2"/>
      <c r="Q177" s="2"/>
      <c r="R177" s="2"/>
      <c r="S177" s="2"/>
      <c r="T177" s="2"/>
      <c r="U177" s="2"/>
    </row>
    <row r="178" spans="1:21">
      <c r="A178" s="1">
        <v>40678</v>
      </c>
      <c r="B178" s="3">
        <v>105.8</v>
      </c>
      <c r="C178" s="3">
        <v>95.64</v>
      </c>
      <c r="D178" s="2">
        <v>11034454</v>
      </c>
      <c r="E178">
        <v>1.03</v>
      </c>
      <c r="F178">
        <v>1.4250910000000001</v>
      </c>
      <c r="G178">
        <v>633161.42700000003</v>
      </c>
      <c r="H178">
        <v>4718167</v>
      </c>
      <c r="I178">
        <v>0.15037</v>
      </c>
      <c r="M178" s="1">
        <v>40664</v>
      </c>
      <c r="N178" s="2">
        <v>0.16797899999999999</v>
      </c>
      <c r="O178" s="2"/>
      <c r="P178" s="2"/>
      <c r="Q178" s="2"/>
      <c r="R178" s="2"/>
      <c r="S178" s="2"/>
      <c r="T178" s="2"/>
      <c r="U178" s="2"/>
    </row>
    <row r="179" spans="1:21">
      <c r="A179" s="1">
        <v>40709</v>
      </c>
      <c r="B179" s="3">
        <v>104</v>
      </c>
      <c r="C179" s="3">
        <v>95.66</v>
      </c>
      <c r="D179" s="2">
        <v>11045933</v>
      </c>
      <c r="E179">
        <v>1.1200000000000001</v>
      </c>
      <c r="F179">
        <v>1.488591</v>
      </c>
      <c r="G179">
        <v>632902.06000000006</v>
      </c>
      <c r="H179">
        <v>4728016</v>
      </c>
      <c r="I179">
        <v>0.15129400000000001</v>
      </c>
      <c r="M179" s="1">
        <v>40695</v>
      </c>
      <c r="N179" s="2">
        <v>0.18240600000000001</v>
      </c>
      <c r="O179" s="2"/>
      <c r="P179" s="2"/>
      <c r="Q179" s="2"/>
      <c r="R179" s="2"/>
      <c r="S179" s="2"/>
      <c r="T179" s="2"/>
      <c r="U179" s="2"/>
    </row>
    <row r="180" spans="1:21">
      <c r="A180" s="1">
        <v>40739</v>
      </c>
      <c r="B180" s="3">
        <v>105.4</v>
      </c>
      <c r="C180" s="3">
        <v>95.88</v>
      </c>
      <c r="D180" s="2">
        <v>11060420</v>
      </c>
      <c r="E180">
        <v>1.01</v>
      </c>
      <c r="F180">
        <v>1.5976189999999999</v>
      </c>
      <c r="G180">
        <v>629449.88600000006</v>
      </c>
      <c r="H180">
        <v>4730712</v>
      </c>
      <c r="I180">
        <v>0.239427</v>
      </c>
      <c r="M180" s="1">
        <v>40725</v>
      </c>
      <c r="N180" s="2">
        <v>0.292597</v>
      </c>
      <c r="O180" s="2"/>
      <c r="P180" s="2"/>
      <c r="Q180" s="2"/>
      <c r="R180" s="2"/>
      <c r="S180" s="2"/>
      <c r="T180" s="2"/>
      <c r="U180" s="2"/>
    </row>
    <row r="181" spans="1:21">
      <c r="A181" s="1">
        <v>40770</v>
      </c>
      <c r="B181" s="3">
        <v>106</v>
      </c>
      <c r="C181" s="3">
        <v>96.02</v>
      </c>
      <c r="D181" s="2">
        <v>11080465</v>
      </c>
      <c r="E181">
        <v>0.91</v>
      </c>
      <c r="F181">
        <v>1.552087</v>
      </c>
      <c r="G181">
        <v>630641.80599999998</v>
      </c>
      <c r="H181">
        <v>4733122</v>
      </c>
      <c r="I181">
        <v>0.306612</v>
      </c>
      <c r="M181" s="1">
        <v>40756</v>
      </c>
      <c r="N181" s="2">
        <v>0.431753</v>
      </c>
      <c r="O181" s="2"/>
      <c r="P181" s="2"/>
      <c r="Q181" s="2"/>
      <c r="R181" s="2"/>
      <c r="S181" s="2"/>
      <c r="T181" s="2"/>
      <c r="U181" s="2"/>
    </row>
    <row r="182" spans="1:21">
      <c r="A182" s="1">
        <v>40801</v>
      </c>
      <c r="B182" s="3">
        <v>104.3</v>
      </c>
      <c r="C182" s="3">
        <v>96.26</v>
      </c>
      <c r="D182" s="2">
        <v>11106677</v>
      </c>
      <c r="E182">
        <v>1.01</v>
      </c>
      <c r="F182">
        <v>1.5364549999999999</v>
      </c>
      <c r="G182">
        <v>629592.26899999997</v>
      </c>
      <c r="H182">
        <v>4757913</v>
      </c>
      <c r="I182">
        <v>0.40503699999999998</v>
      </c>
      <c r="M182" s="1">
        <v>40787</v>
      </c>
      <c r="N182" s="2">
        <v>0.50262300000000004</v>
      </c>
      <c r="O182" s="2"/>
      <c r="P182" s="2"/>
      <c r="Q182" s="2"/>
      <c r="R182" s="2"/>
      <c r="S182" s="2"/>
      <c r="T182" s="2"/>
      <c r="U182" s="2"/>
    </row>
    <row r="183" spans="1:21">
      <c r="A183" s="1">
        <v>40831</v>
      </c>
      <c r="B183" s="3">
        <v>104.2</v>
      </c>
      <c r="C183" s="3">
        <v>96.47</v>
      </c>
      <c r="D183" s="2">
        <v>11058017</v>
      </c>
      <c r="E183">
        <v>0.96</v>
      </c>
      <c r="F183">
        <v>1.5758570000000001</v>
      </c>
      <c r="G183">
        <v>628961.11399999994</v>
      </c>
      <c r="H183">
        <v>4756807</v>
      </c>
      <c r="I183">
        <v>0.57714299999999996</v>
      </c>
      <c r="M183" s="1">
        <v>40817</v>
      </c>
      <c r="N183" s="2">
        <v>0.57859000000000005</v>
      </c>
      <c r="O183" s="2"/>
      <c r="P183" s="2"/>
      <c r="Q183" s="2"/>
      <c r="R183" s="2"/>
      <c r="S183" s="2"/>
      <c r="T183" s="2"/>
      <c r="U183" s="2"/>
    </row>
    <row r="184" spans="1:21">
      <c r="A184" s="1">
        <v>40862</v>
      </c>
      <c r="B184" s="3">
        <v>104.2</v>
      </c>
      <c r="C184" s="3">
        <v>96.68</v>
      </c>
      <c r="D184" s="2">
        <v>11051378</v>
      </c>
      <c r="E184">
        <v>0.79</v>
      </c>
      <c r="F184">
        <v>1.4846820000000001</v>
      </c>
      <c r="G184">
        <v>626992.27599999995</v>
      </c>
      <c r="H184">
        <v>4754007</v>
      </c>
      <c r="I184">
        <v>0.54050500000000001</v>
      </c>
      <c r="M184" s="1">
        <v>40848</v>
      </c>
      <c r="N184" s="2">
        <v>0.56337099999999996</v>
      </c>
      <c r="O184" s="2"/>
      <c r="P184" s="2"/>
      <c r="Q184" s="2"/>
      <c r="R184" s="2"/>
      <c r="S184" s="2"/>
      <c r="T184" s="2"/>
      <c r="U184" s="2"/>
    </row>
    <row r="185" spans="1:21">
      <c r="A185" s="1">
        <v>40892</v>
      </c>
      <c r="B185" s="3">
        <v>103.9</v>
      </c>
      <c r="C185" s="3">
        <v>96.79</v>
      </c>
      <c r="D185" s="2">
        <v>11021086</v>
      </c>
      <c r="E185">
        <v>0.63</v>
      </c>
      <c r="F185">
        <v>1.4260949999999999</v>
      </c>
      <c r="G185">
        <v>628456.13500000001</v>
      </c>
      <c r="H185">
        <v>4726596</v>
      </c>
      <c r="I185">
        <v>0.54817400000000005</v>
      </c>
      <c r="M185" s="1">
        <v>40878</v>
      </c>
      <c r="N185" s="2">
        <v>0.46936299999999997</v>
      </c>
      <c r="O185" s="2"/>
      <c r="P185" s="2"/>
      <c r="Q185" s="2"/>
      <c r="R185" s="2"/>
      <c r="S185" s="2"/>
      <c r="T185" s="2"/>
      <c r="U185" s="2"/>
    </row>
    <row r="186" spans="1:21">
      <c r="A186" s="1">
        <v>40923</v>
      </c>
      <c r="B186" s="3">
        <v>102.9</v>
      </c>
      <c r="C186" s="3">
        <v>97.2</v>
      </c>
      <c r="D186" s="2">
        <v>11032344</v>
      </c>
      <c r="E186">
        <v>0.38</v>
      </c>
      <c r="F186">
        <v>1.222227</v>
      </c>
      <c r="G186">
        <v>624004.74300000002</v>
      </c>
      <c r="H186">
        <v>4722426</v>
      </c>
      <c r="I186">
        <v>0.41620699999999999</v>
      </c>
      <c r="M186" s="1">
        <v>40909</v>
      </c>
      <c r="N186" s="2">
        <v>0.46619300000000002</v>
      </c>
      <c r="O186" s="2"/>
      <c r="P186" s="2"/>
      <c r="Q186" s="2"/>
      <c r="R186" s="2"/>
      <c r="S186" s="2"/>
      <c r="T186" s="2"/>
      <c r="U186" s="2"/>
    </row>
    <row r="187" spans="1:21">
      <c r="A187" s="1">
        <v>40954</v>
      </c>
      <c r="B187" s="3">
        <v>102.4</v>
      </c>
      <c r="C187" s="3">
        <v>97.52</v>
      </c>
      <c r="D187" s="2">
        <v>11004194</v>
      </c>
      <c r="E187">
        <v>0.37</v>
      </c>
      <c r="F187">
        <v>1.0482860000000001</v>
      </c>
      <c r="G187">
        <v>618819.70600000001</v>
      </c>
      <c r="H187">
        <v>4712754</v>
      </c>
      <c r="I187">
        <v>0.43655100000000002</v>
      </c>
      <c r="M187" s="1">
        <v>40940</v>
      </c>
      <c r="N187" s="2">
        <v>0.38253999999999999</v>
      </c>
      <c r="O187" s="2"/>
      <c r="P187" s="2"/>
      <c r="Q187" s="2"/>
      <c r="R187" s="2"/>
      <c r="S187" s="2"/>
      <c r="T187" s="2"/>
      <c r="U187" s="2"/>
    </row>
    <row r="188" spans="1:21">
      <c r="A188" s="1">
        <v>40983</v>
      </c>
      <c r="B188" s="3">
        <v>103.8</v>
      </c>
      <c r="C188" s="3">
        <v>97.81</v>
      </c>
      <c r="D188" s="2">
        <v>10990239</v>
      </c>
      <c r="E188">
        <v>0.36</v>
      </c>
      <c r="F188">
        <v>0.85845499999999997</v>
      </c>
      <c r="G188">
        <v>617631.51199999999</v>
      </c>
      <c r="H188">
        <v>4700351</v>
      </c>
      <c r="I188">
        <v>0.40001399999999998</v>
      </c>
      <c r="M188" s="1">
        <v>40969</v>
      </c>
      <c r="N188" s="2">
        <v>0.34998899999999999</v>
      </c>
      <c r="O188" s="2"/>
      <c r="P188" s="2"/>
      <c r="Q188" s="2"/>
      <c r="R188" s="2"/>
      <c r="S188" s="2"/>
      <c r="T188" s="2"/>
      <c r="U188" s="2"/>
    </row>
    <row r="189" spans="1:21">
      <c r="A189" s="1">
        <v>41014</v>
      </c>
      <c r="B189" s="3">
        <v>101.8</v>
      </c>
      <c r="C189" s="3">
        <v>98.07</v>
      </c>
      <c r="D189" s="2">
        <v>10980283</v>
      </c>
      <c r="E189">
        <v>0.35</v>
      </c>
      <c r="F189">
        <v>0.74431599999999998</v>
      </c>
      <c r="G189">
        <v>617858.79599999997</v>
      </c>
      <c r="H189">
        <v>4703663</v>
      </c>
      <c r="I189">
        <v>0.33537499999999998</v>
      </c>
      <c r="M189" s="1">
        <v>41000</v>
      </c>
      <c r="N189" s="2">
        <v>0.34460200000000002</v>
      </c>
      <c r="O189" s="2"/>
      <c r="P189" s="2"/>
      <c r="Q189" s="2"/>
      <c r="R189" s="2"/>
      <c r="S189" s="2"/>
      <c r="T189" s="2"/>
      <c r="U189" s="2"/>
    </row>
    <row r="190" spans="1:21">
      <c r="A190" s="1">
        <v>41044</v>
      </c>
      <c r="B190" s="3">
        <v>102.9</v>
      </c>
      <c r="C190" s="3">
        <v>97.97</v>
      </c>
      <c r="D190" s="2">
        <v>10989116</v>
      </c>
      <c r="E190">
        <v>0.34</v>
      </c>
      <c r="F190">
        <v>0.68490899999999999</v>
      </c>
      <c r="G190">
        <v>618652.03899999999</v>
      </c>
      <c r="H190">
        <v>4703540</v>
      </c>
      <c r="I190">
        <v>0.38968999999999998</v>
      </c>
      <c r="M190" s="1">
        <v>41030</v>
      </c>
      <c r="N190" s="2">
        <v>0.34604299999999999</v>
      </c>
      <c r="O190" s="2"/>
      <c r="P190" s="2"/>
      <c r="Q190" s="2"/>
      <c r="R190" s="2"/>
      <c r="S190" s="2"/>
      <c r="T190" s="2"/>
      <c r="U190" s="2"/>
    </row>
    <row r="191" spans="1:21">
      <c r="A191" s="1">
        <v>41075</v>
      </c>
      <c r="B191" s="3">
        <v>102.1</v>
      </c>
      <c r="C191" s="3">
        <v>97.96</v>
      </c>
      <c r="D191" s="2">
        <v>10988104</v>
      </c>
      <c r="E191">
        <v>0.33</v>
      </c>
      <c r="F191">
        <v>0.65885700000000003</v>
      </c>
      <c r="G191">
        <v>617067.46200000006</v>
      </c>
      <c r="H191">
        <v>4689401</v>
      </c>
      <c r="I191">
        <v>0.42809799999999998</v>
      </c>
      <c r="M191" s="1">
        <v>41061</v>
      </c>
      <c r="N191" s="2">
        <v>0.38430700000000001</v>
      </c>
      <c r="O191" s="2"/>
      <c r="P191" s="2"/>
      <c r="Q191" s="2"/>
      <c r="R191" s="2"/>
      <c r="S191" s="2"/>
      <c r="T191" s="2"/>
      <c r="U191" s="2"/>
    </row>
    <row r="192" spans="1:21">
      <c r="A192" s="1">
        <v>41105</v>
      </c>
      <c r="B192" s="3">
        <v>102.7</v>
      </c>
      <c r="C192" s="3">
        <v>98.16</v>
      </c>
      <c r="D192" s="2">
        <v>10990346</v>
      </c>
      <c r="E192">
        <v>0.18</v>
      </c>
      <c r="F192">
        <v>0.49704500000000001</v>
      </c>
      <c r="G192">
        <v>611251.88800000004</v>
      </c>
      <c r="H192">
        <v>4695720</v>
      </c>
      <c r="I192">
        <v>0.41987600000000003</v>
      </c>
      <c r="M192" s="1">
        <v>41091</v>
      </c>
      <c r="N192" s="2">
        <v>0.39856900000000001</v>
      </c>
      <c r="O192" s="2"/>
      <c r="P192" s="2"/>
      <c r="Q192" s="2"/>
      <c r="R192" s="2"/>
      <c r="S192" s="2"/>
      <c r="T192" s="2"/>
      <c r="U192" s="2"/>
    </row>
    <row r="193" spans="1:21">
      <c r="A193" s="1">
        <v>41136</v>
      </c>
      <c r="B193" s="3">
        <v>103.8</v>
      </c>
      <c r="C193" s="3">
        <v>98.52</v>
      </c>
      <c r="D193" s="2">
        <v>10979040</v>
      </c>
      <c r="E193">
        <v>0.11</v>
      </c>
      <c r="F193">
        <v>0.33239099999999999</v>
      </c>
      <c r="G193">
        <v>607329.56000000006</v>
      </c>
      <c r="H193">
        <v>4680722</v>
      </c>
      <c r="I193">
        <v>0.42990600000000001</v>
      </c>
      <c r="M193" s="1">
        <v>41122</v>
      </c>
      <c r="N193" s="2">
        <v>0.34888599999999997</v>
      </c>
      <c r="O193" s="2"/>
      <c r="P193" s="2"/>
      <c r="Q193" s="2"/>
      <c r="R193" s="2"/>
      <c r="S193" s="2"/>
      <c r="T193" s="2"/>
      <c r="U193" s="2"/>
    </row>
    <row r="194" spans="1:21">
      <c r="A194" s="1">
        <v>41167</v>
      </c>
      <c r="B194" s="3">
        <v>101.6</v>
      </c>
      <c r="C194" s="3">
        <v>98.77</v>
      </c>
      <c r="D194" s="2">
        <v>10954065</v>
      </c>
      <c r="E194">
        <v>0.1</v>
      </c>
      <c r="F194">
        <v>0.24629999999999999</v>
      </c>
      <c r="G194">
        <v>604904.27099999995</v>
      </c>
      <c r="H194">
        <v>4653960</v>
      </c>
      <c r="I194">
        <v>0.26189299999999999</v>
      </c>
      <c r="M194" s="1">
        <v>41153</v>
      </c>
      <c r="N194" s="2">
        <v>0.26648100000000002</v>
      </c>
      <c r="O194" s="2"/>
      <c r="P194" s="2"/>
      <c r="Q194" s="2"/>
      <c r="R194" s="2"/>
      <c r="S194" s="2"/>
      <c r="T194" s="2"/>
      <c r="U194" s="2"/>
    </row>
    <row r="195" spans="1:21">
      <c r="A195" s="1">
        <v>41197</v>
      </c>
      <c r="B195" s="3">
        <v>100.9</v>
      </c>
      <c r="C195" s="3">
        <v>98.89</v>
      </c>
      <c r="D195" s="2">
        <v>10944077</v>
      </c>
      <c r="E195">
        <v>0.09</v>
      </c>
      <c r="F195">
        <v>0.20791299999999999</v>
      </c>
      <c r="G195">
        <v>603568.77500000002</v>
      </c>
      <c r="H195">
        <v>4642807</v>
      </c>
      <c r="I195">
        <v>0.266322</v>
      </c>
      <c r="M195" s="1">
        <v>41183</v>
      </c>
      <c r="N195" s="2">
        <v>0.23522799999999999</v>
      </c>
      <c r="O195" s="2"/>
      <c r="P195" s="2"/>
      <c r="Q195" s="2"/>
      <c r="R195" s="2"/>
      <c r="S195" s="2"/>
      <c r="T195" s="2"/>
      <c r="U195" s="2"/>
    </row>
    <row r="196" spans="1:21">
      <c r="A196" s="1">
        <v>41228</v>
      </c>
      <c r="B196" s="3">
        <v>100.1</v>
      </c>
      <c r="C196" s="3">
        <v>98.82</v>
      </c>
      <c r="D196" s="2">
        <v>10932442</v>
      </c>
      <c r="E196">
        <v>0.08</v>
      </c>
      <c r="F196">
        <v>0.192</v>
      </c>
      <c r="G196">
        <v>599834.01500000001</v>
      </c>
      <c r="H196">
        <v>4632845</v>
      </c>
      <c r="I196">
        <v>0.22991200000000001</v>
      </c>
      <c r="M196" s="1">
        <v>41214</v>
      </c>
      <c r="N196" s="2">
        <v>0.17180599999999999</v>
      </c>
      <c r="O196" s="2"/>
      <c r="P196" s="2"/>
      <c r="Q196" s="2"/>
      <c r="R196" s="2"/>
      <c r="S196" s="2"/>
      <c r="T196" s="2"/>
      <c r="U196" s="2"/>
    </row>
    <row r="197" spans="1:21">
      <c r="A197" s="1">
        <v>41258</v>
      </c>
      <c r="B197" s="3">
        <v>100.9</v>
      </c>
      <c r="C197" s="3">
        <v>98.94</v>
      </c>
      <c r="D197" s="2">
        <v>10858285</v>
      </c>
      <c r="E197">
        <v>7.0000000000000007E-2</v>
      </c>
      <c r="F197">
        <v>0.185474</v>
      </c>
      <c r="G197">
        <v>604305.16599999997</v>
      </c>
      <c r="H197">
        <v>4543142</v>
      </c>
      <c r="I197">
        <v>0.13713500000000001</v>
      </c>
      <c r="M197" s="1">
        <v>41244</v>
      </c>
      <c r="N197" s="2">
        <v>0.114832</v>
      </c>
      <c r="O197" s="2"/>
      <c r="P197" s="2"/>
      <c r="Q197" s="2"/>
      <c r="R197" s="2"/>
      <c r="S197" s="2"/>
      <c r="T197" s="2"/>
      <c r="U197" s="2"/>
    </row>
    <row r="198" spans="1:21">
      <c r="A198" s="1">
        <v>41289</v>
      </c>
      <c r="B198" s="3">
        <v>100.2</v>
      </c>
      <c r="C198" s="3">
        <v>99.16</v>
      </c>
      <c r="D198" s="2">
        <v>10832353</v>
      </c>
      <c r="E198">
        <v>7.0000000000000007E-2</v>
      </c>
      <c r="F198">
        <v>0.20490900000000001</v>
      </c>
      <c r="G198">
        <v>598062.58900000004</v>
      </c>
      <c r="H198">
        <v>4524345</v>
      </c>
      <c r="I198">
        <v>6.1283999999999998E-2</v>
      </c>
      <c r="M198" s="1">
        <v>41275</v>
      </c>
      <c r="N198" s="2">
        <v>0.11169999999999999</v>
      </c>
      <c r="O198" s="2"/>
      <c r="P198" s="2"/>
      <c r="Q198" s="2"/>
      <c r="R198" s="2"/>
      <c r="S198" s="2"/>
      <c r="T198" s="2"/>
      <c r="U198" s="2"/>
    </row>
    <row r="199" spans="1:21">
      <c r="A199" s="1">
        <v>41320</v>
      </c>
      <c r="B199" s="3">
        <v>100</v>
      </c>
      <c r="C199" s="3">
        <v>99.3</v>
      </c>
      <c r="D199" s="2">
        <v>10814318</v>
      </c>
      <c r="E199">
        <v>7.0000000000000007E-2</v>
      </c>
      <c r="F199">
        <v>0.22334999999999999</v>
      </c>
      <c r="G199">
        <v>592318.97100000002</v>
      </c>
      <c r="H199">
        <v>4506826</v>
      </c>
      <c r="I199">
        <v>0.137963</v>
      </c>
      <c r="M199" s="1">
        <v>41306</v>
      </c>
      <c r="N199" s="2">
        <v>0.115602</v>
      </c>
      <c r="O199" s="2"/>
      <c r="P199" s="2"/>
      <c r="Q199" s="2"/>
      <c r="R199" s="2"/>
      <c r="S199" s="2"/>
      <c r="T199" s="2"/>
      <c r="U199" s="2"/>
    </row>
    <row r="200" spans="1:21">
      <c r="A200" s="1">
        <v>41348</v>
      </c>
      <c r="B200" s="3">
        <v>100.6</v>
      </c>
      <c r="C200" s="3">
        <v>99.43</v>
      </c>
      <c r="D200" s="2">
        <v>10814012</v>
      </c>
      <c r="E200">
        <v>7.0000000000000007E-2</v>
      </c>
      <c r="F200">
        <v>0.20605000000000001</v>
      </c>
      <c r="G200">
        <v>590919.01899999997</v>
      </c>
      <c r="H200">
        <v>4503541</v>
      </c>
      <c r="I200">
        <v>0.12920300000000001</v>
      </c>
      <c r="M200" s="1">
        <v>41334</v>
      </c>
      <c r="N200" s="2">
        <v>0.107863</v>
      </c>
      <c r="O200" s="2"/>
      <c r="P200" s="2"/>
      <c r="Q200" s="2"/>
      <c r="R200" s="2"/>
      <c r="S200" s="2"/>
      <c r="T200" s="2"/>
      <c r="U200" s="2"/>
    </row>
    <row r="201" spans="1:21">
      <c r="A201" s="1">
        <v>41379</v>
      </c>
      <c r="B201" s="3">
        <v>101.2</v>
      </c>
      <c r="C201" s="3">
        <v>99.35</v>
      </c>
      <c r="D201" s="2">
        <v>10773065</v>
      </c>
      <c r="E201">
        <v>0.08</v>
      </c>
      <c r="F201">
        <v>0.20890500000000001</v>
      </c>
      <c r="G201">
        <v>591096.78099999996</v>
      </c>
      <c r="H201">
        <v>4477912</v>
      </c>
      <c r="I201">
        <v>9.9598000000000006E-2</v>
      </c>
      <c r="M201" s="1">
        <v>41365</v>
      </c>
      <c r="N201" s="2">
        <v>0.11243400000000001</v>
      </c>
      <c r="O201" s="2"/>
      <c r="P201" s="2"/>
      <c r="Q201" s="2"/>
      <c r="R201" s="2"/>
      <c r="S201" s="2"/>
      <c r="T201" s="2"/>
      <c r="U201" s="2"/>
    </row>
    <row r="202" spans="1:21">
      <c r="A202" s="1">
        <v>41409</v>
      </c>
      <c r="B202" s="3">
        <v>101.2</v>
      </c>
      <c r="C202" s="3">
        <v>99.38</v>
      </c>
      <c r="D202" s="2">
        <v>10740707</v>
      </c>
      <c r="E202">
        <v>0.08</v>
      </c>
      <c r="F202">
        <v>0.20122699999999999</v>
      </c>
      <c r="G202">
        <v>590228.23499999999</v>
      </c>
      <c r="H202">
        <v>4459101</v>
      </c>
      <c r="I202">
        <v>9.4584000000000001E-2</v>
      </c>
      <c r="M202" s="1">
        <v>41395</v>
      </c>
      <c r="N202" s="2">
        <v>6.5421000000000007E-2</v>
      </c>
      <c r="O202" s="2"/>
      <c r="P202" s="2"/>
      <c r="Q202" s="2"/>
      <c r="R202" s="2"/>
      <c r="S202" s="2"/>
      <c r="T202" s="2"/>
      <c r="U202" s="2"/>
    </row>
    <row r="203" spans="1:21">
      <c r="A203" s="1">
        <v>41440</v>
      </c>
      <c r="B203" s="3">
        <v>101.9</v>
      </c>
      <c r="C203" s="3">
        <v>99.53</v>
      </c>
      <c r="D203" s="2">
        <v>10696996</v>
      </c>
      <c r="E203">
        <v>0.09</v>
      </c>
      <c r="F203">
        <v>0.21024999999999999</v>
      </c>
      <c r="G203">
        <v>589524.20799999998</v>
      </c>
      <c r="H203">
        <v>4435962</v>
      </c>
      <c r="I203">
        <v>5.9625999999999998E-2</v>
      </c>
      <c r="M203" s="1">
        <v>41426</v>
      </c>
      <c r="N203" s="2">
        <v>6.7446999999999993E-2</v>
      </c>
      <c r="O203" s="2"/>
      <c r="P203" s="2"/>
      <c r="Q203" s="2"/>
      <c r="R203" s="2"/>
      <c r="S203" s="2"/>
      <c r="T203" s="2"/>
      <c r="U203" s="2"/>
    </row>
    <row r="204" spans="1:21">
      <c r="A204" s="1">
        <v>41470</v>
      </c>
      <c r="B204" s="3">
        <v>100.9</v>
      </c>
      <c r="C204" s="3">
        <v>99.69</v>
      </c>
      <c r="D204" s="2">
        <v>10653835</v>
      </c>
      <c r="E204">
        <v>0.09</v>
      </c>
      <c r="F204">
        <v>0.22143499999999999</v>
      </c>
      <c r="G204">
        <v>589625.35900000005</v>
      </c>
      <c r="H204">
        <v>4420523</v>
      </c>
      <c r="I204">
        <v>9.7644999999999996E-2</v>
      </c>
      <c r="M204" s="1">
        <v>41456</v>
      </c>
      <c r="N204" s="2">
        <v>6.6930000000000003E-2</v>
      </c>
      <c r="O204" s="2"/>
      <c r="P204" s="2"/>
      <c r="Q204" s="2"/>
      <c r="R204" s="2"/>
      <c r="S204" s="2"/>
      <c r="T204" s="2"/>
      <c r="U204" s="2"/>
    </row>
    <row r="205" spans="1:21">
      <c r="A205" s="1">
        <v>41501</v>
      </c>
      <c r="B205" s="3">
        <v>102</v>
      </c>
      <c r="C205" s="3">
        <v>99.77</v>
      </c>
      <c r="D205" s="2">
        <v>10647584</v>
      </c>
      <c r="E205">
        <v>0.08</v>
      </c>
      <c r="F205">
        <v>0.22586400000000001</v>
      </c>
      <c r="G205">
        <v>586225.11899999995</v>
      </c>
      <c r="H205">
        <v>4408655</v>
      </c>
      <c r="I205">
        <v>5.7109E-2</v>
      </c>
      <c r="M205" s="1">
        <v>41487</v>
      </c>
      <c r="N205" s="2">
        <v>4.1931999999999997E-2</v>
      </c>
      <c r="O205" s="2"/>
      <c r="P205" s="2"/>
      <c r="Q205" s="2"/>
      <c r="R205" s="2"/>
      <c r="S205" s="2"/>
      <c r="T205" s="2"/>
      <c r="U205" s="2"/>
    </row>
    <row r="206" spans="1:21">
      <c r="A206" s="1">
        <v>41532</v>
      </c>
      <c r="B206" s="3">
        <v>102.1</v>
      </c>
      <c r="C206" s="3">
        <v>99.81</v>
      </c>
      <c r="D206" s="2">
        <v>10628098</v>
      </c>
      <c r="E206">
        <v>0.08</v>
      </c>
      <c r="F206">
        <v>0.22323799999999999</v>
      </c>
      <c r="G206">
        <v>583016.55200000003</v>
      </c>
      <c r="H206">
        <v>4394432</v>
      </c>
      <c r="I206">
        <v>4.3692000000000002E-2</v>
      </c>
      <c r="M206" s="1">
        <v>41518</v>
      </c>
      <c r="N206" s="2">
        <v>3.7318999999999998E-2</v>
      </c>
      <c r="O206" s="2"/>
      <c r="P206" s="2"/>
      <c r="Q206" s="2"/>
      <c r="R206" s="2"/>
      <c r="S206" s="2"/>
      <c r="T206" s="2"/>
      <c r="U206" s="2"/>
    </row>
    <row r="207" spans="1:21">
      <c r="A207" s="1">
        <v>41562</v>
      </c>
      <c r="B207" s="3">
        <v>101.6</v>
      </c>
      <c r="C207" s="3">
        <v>99.64</v>
      </c>
      <c r="D207" s="2">
        <v>10606066</v>
      </c>
      <c r="E207">
        <v>0.09</v>
      </c>
      <c r="F207">
        <v>0.225826</v>
      </c>
      <c r="G207">
        <v>576417.74100000004</v>
      </c>
      <c r="H207">
        <v>4380792</v>
      </c>
      <c r="I207">
        <v>2.1047E-2</v>
      </c>
      <c r="M207" s="1">
        <v>41548</v>
      </c>
      <c r="N207" s="2">
        <v>3.1558999999999997E-2</v>
      </c>
      <c r="O207" s="2"/>
      <c r="P207" s="2"/>
      <c r="Q207" s="2"/>
      <c r="R207" s="2"/>
      <c r="S207" s="2"/>
      <c r="T207" s="2"/>
      <c r="U207" s="2"/>
    </row>
    <row r="208" spans="1:21">
      <c r="A208" s="1">
        <v>41593</v>
      </c>
      <c r="B208" s="3">
        <v>103</v>
      </c>
      <c r="C208" s="3">
        <v>99.64</v>
      </c>
      <c r="D208" s="2">
        <v>10580804</v>
      </c>
      <c r="E208">
        <v>0.1</v>
      </c>
      <c r="F208">
        <v>0.223381</v>
      </c>
      <c r="G208">
        <v>573055.04099999997</v>
      </c>
      <c r="H208">
        <v>4367140</v>
      </c>
      <c r="I208">
        <v>3.9210000000000002E-2</v>
      </c>
      <c r="M208" s="1">
        <v>41579</v>
      </c>
      <c r="N208" s="2">
        <v>4.0397000000000002E-2</v>
      </c>
      <c r="O208" s="2"/>
      <c r="P208" s="2"/>
      <c r="Q208" s="2"/>
      <c r="R208" s="2"/>
      <c r="S208" s="2"/>
      <c r="T208" s="2"/>
      <c r="U208" s="2"/>
    </row>
    <row r="209" spans="1:21">
      <c r="A209" s="1">
        <v>41623</v>
      </c>
      <c r="B209" s="3">
        <v>102.9</v>
      </c>
      <c r="C209" s="3">
        <v>99.83</v>
      </c>
      <c r="D209" s="2">
        <v>10544494</v>
      </c>
      <c r="E209">
        <v>0.17</v>
      </c>
      <c r="F209">
        <v>0.27350000000000002</v>
      </c>
      <c r="G209">
        <v>575762.05799999996</v>
      </c>
      <c r="H209">
        <v>4353004</v>
      </c>
      <c r="I209">
        <v>2.8431000000000001E-2</v>
      </c>
      <c r="M209" s="1">
        <v>41609</v>
      </c>
      <c r="N209" s="2">
        <v>5.0220000000000001E-2</v>
      </c>
      <c r="O209" s="2"/>
      <c r="P209" s="2"/>
      <c r="Q209" s="2"/>
      <c r="R209" s="2"/>
      <c r="S209" s="2"/>
      <c r="T209" s="2"/>
      <c r="U209" s="2"/>
    </row>
    <row r="210" spans="1:21">
      <c r="A210" s="1">
        <v>41654</v>
      </c>
      <c r="B210" s="3">
        <v>103.3</v>
      </c>
      <c r="C210" s="3">
        <v>99.94</v>
      </c>
      <c r="D210" s="2">
        <v>10551394</v>
      </c>
      <c r="E210">
        <v>0.2</v>
      </c>
      <c r="F210">
        <v>0.292045</v>
      </c>
      <c r="G210">
        <v>571382.88399999996</v>
      </c>
      <c r="H210">
        <v>4370490</v>
      </c>
      <c r="I210">
        <v>3.1295000000000003E-2</v>
      </c>
      <c r="M210" s="1">
        <v>41640</v>
      </c>
      <c r="N210" s="2">
        <v>6.7127999999999993E-2</v>
      </c>
      <c r="O210" s="2"/>
      <c r="P210" s="2"/>
      <c r="Q210" s="2"/>
      <c r="R210" s="2"/>
      <c r="S210" s="2"/>
      <c r="T210" s="2"/>
      <c r="U210" s="2"/>
    </row>
    <row r="211" spans="1:21">
      <c r="A211" s="1">
        <v>41685</v>
      </c>
      <c r="B211" s="3">
        <v>103.5</v>
      </c>
      <c r="C211" s="3">
        <v>99.99</v>
      </c>
      <c r="D211" s="2">
        <v>10540767</v>
      </c>
      <c r="E211">
        <v>0.16</v>
      </c>
      <c r="F211">
        <v>0.28810000000000002</v>
      </c>
      <c r="G211">
        <v>567907.35199999996</v>
      </c>
      <c r="H211">
        <v>4346580</v>
      </c>
      <c r="I211">
        <v>8.4334999999999993E-2</v>
      </c>
      <c r="M211" s="1">
        <v>41671</v>
      </c>
      <c r="N211" s="2">
        <v>7.9335000000000003E-2</v>
      </c>
      <c r="O211" s="2"/>
      <c r="P211" s="2"/>
      <c r="Q211" s="2"/>
      <c r="R211" s="2"/>
      <c r="S211" s="2"/>
      <c r="T211" s="2"/>
      <c r="U211" s="2"/>
    </row>
    <row r="212" spans="1:21">
      <c r="A212" s="1">
        <v>41713</v>
      </c>
      <c r="B212" s="3">
        <v>103</v>
      </c>
      <c r="C212" s="3">
        <v>99.94</v>
      </c>
      <c r="D212" s="2">
        <v>10529431</v>
      </c>
      <c r="E212">
        <v>0.19</v>
      </c>
      <c r="F212">
        <v>0.30533300000000002</v>
      </c>
      <c r="G212">
        <v>570152.85600000003</v>
      </c>
      <c r="H212">
        <v>4336794</v>
      </c>
      <c r="I212">
        <v>5.1950999999999997E-2</v>
      </c>
      <c r="M212" s="1">
        <v>41699</v>
      </c>
      <c r="N212" s="2">
        <v>0.10431699999999999</v>
      </c>
      <c r="O212" s="2"/>
      <c r="P212" s="2"/>
      <c r="Q212" s="2"/>
      <c r="R212" s="2"/>
      <c r="S212" s="2"/>
      <c r="T212" s="2"/>
      <c r="U212" s="2"/>
    </row>
    <row r="213" spans="1:21">
      <c r="A213" s="1">
        <v>41744</v>
      </c>
      <c r="B213" s="3">
        <v>104.2</v>
      </c>
      <c r="C213" s="3">
        <v>99.99</v>
      </c>
      <c r="D213" s="2">
        <v>10541403</v>
      </c>
      <c r="E213">
        <v>0.25</v>
      </c>
      <c r="F213">
        <v>0.32974999999999999</v>
      </c>
      <c r="G213">
        <v>570012.96499999997</v>
      </c>
      <c r="H213">
        <v>4328902</v>
      </c>
      <c r="I213">
        <v>0.123213</v>
      </c>
      <c r="M213" s="1">
        <v>41730</v>
      </c>
      <c r="N213" s="2">
        <v>7.6533000000000004E-2</v>
      </c>
      <c r="O213" s="2"/>
      <c r="P213" s="2"/>
      <c r="Q213" s="2"/>
      <c r="R213" s="2"/>
      <c r="S213" s="2"/>
      <c r="T213" s="2"/>
      <c r="U213" s="2"/>
    </row>
    <row r="214" spans="1:21">
      <c r="A214" s="1">
        <v>41774</v>
      </c>
      <c r="B214" s="3">
        <v>102.9</v>
      </c>
      <c r="C214" s="3">
        <v>99.91</v>
      </c>
      <c r="D214" s="2">
        <v>10484470</v>
      </c>
      <c r="E214">
        <v>0.25</v>
      </c>
      <c r="F214">
        <v>0.324571</v>
      </c>
      <c r="G214">
        <v>567482.39599999995</v>
      </c>
      <c r="H214">
        <v>4317771</v>
      </c>
      <c r="I214">
        <v>5.6464E-2</v>
      </c>
      <c r="M214" s="1">
        <v>41760</v>
      </c>
      <c r="N214" s="2">
        <v>7.3521000000000003E-2</v>
      </c>
      <c r="O214" s="2"/>
      <c r="P214" s="2"/>
      <c r="Q214" s="2"/>
      <c r="R214" s="2"/>
      <c r="S214" s="2"/>
      <c r="T214" s="2"/>
      <c r="U214" s="2"/>
    </row>
    <row r="215" spans="1:21">
      <c r="A215" s="1">
        <v>41805</v>
      </c>
      <c r="B215" s="3">
        <v>102.6</v>
      </c>
      <c r="C215" s="3">
        <v>99.99</v>
      </c>
      <c r="D215" s="2">
        <v>10463492</v>
      </c>
      <c r="E215">
        <v>0.08</v>
      </c>
      <c r="F215">
        <v>0.241429</v>
      </c>
      <c r="G215">
        <v>572766.39099999995</v>
      </c>
      <c r="H215">
        <v>4305907</v>
      </c>
      <c r="I215">
        <v>4.6008E-2</v>
      </c>
      <c r="M215" s="1">
        <v>41791</v>
      </c>
      <c r="N215" s="2">
        <v>6.2296999999999998E-2</v>
      </c>
      <c r="O215" s="2"/>
      <c r="P215" s="2"/>
      <c r="Q215" s="2"/>
      <c r="R215" s="2"/>
      <c r="S215" s="2"/>
      <c r="T215" s="2"/>
      <c r="U215" s="2"/>
    </row>
    <row r="216" spans="1:21">
      <c r="A216" s="1">
        <v>41835</v>
      </c>
      <c r="B216" s="3">
        <v>103.7</v>
      </c>
      <c r="C216" s="3">
        <v>100.01</v>
      </c>
      <c r="D216" s="2">
        <v>10438822</v>
      </c>
      <c r="E216">
        <v>0.04</v>
      </c>
      <c r="F216">
        <v>0.205043</v>
      </c>
      <c r="G216">
        <v>572675.72199999995</v>
      </c>
      <c r="H216">
        <v>4294213</v>
      </c>
      <c r="I216">
        <v>6.9711999999999996E-2</v>
      </c>
      <c r="M216" s="1">
        <v>41821</v>
      </c>
      <c r="N216" s="2">
        <v>9.4132999999999994E-2</v>
      </c>
      <c r="O216" s="2"/>
      <c r="P216" s="2"/>
      <c r="Q216" s="2"/>
      <c r="R216" s="2"/>
      <c r="S216" s="2"/>
      <c r="T216" s="2"/>
      <c r="U216" s="2"/>
    </row>
    <row r="217" spans="1:21">
      <c r="A217" s="1">
        <v>41866</v>
      </c>
      <c r="B217" s="3">
        <v>102.1</v>
      </c>
      <c r="C217" s="3">
        <v>100.06</v>
      </c>
      <c r="D217" s="2">
        <v>10433834</v>
      </c>
      <c r="E217">
        <v>0.02</v>
      </c>
      <c r="F217">
        <v>0.19157099999999999</v>
      </c>
      <c r="G217">
        <v>566595.95900000003</v>
      </c>
      <c r="H217">
        <v>4291084</v>
      </c>
      <c r="I217">
        <v>0.116734</v>
      </c>
      <c r="M217" s="1">
        <v>41852</v>
      </c>
      <c r="N217" s="2">
        <v>0.10863299999999999</v>
      </c>
      <c r="O217" s="2"/>
      <c r="P217" s="2"/>
      <c r="Q217" s="2"/>
      <c r="R217" s="2"/>
      <c r="S217" s="2"/>
      <c r="T217" s="2"/>
      <c r="U217" s="2"/>
    </row>
    <row r="218" spans="1:21">
      <c r="A218" s="1">
        <v>41897</v>
      </c>
      <c r="B218" s="3">
        <v>103.1</v>
      </c>
      <c r="C218" s="2">
        <v>100.13</v>
      </c>
      <c r="D218" s="2">
        <v>10447176</v>
      </c>
      <c r="E218">
        <v>0.01</v>
      </c>
      <c r="F218">
        <v>9.7090999999999997E-2</v>
      </c>
      <c r="G218">
        <v>568483.69900000002</v>
      </c>
      <c r="H218">
        <v>4289221</v>
      </c>
      <c r="I218">
        <v>7.7732999999999997E-2</v>
      </c>
      <c r="M218" s="1">
        <v>41883</v>
      </c>
      <c r="N218" s="2">
        <v>8.4908999999999998E-2</v>
      </c>
      <c r="O218" s="2"/>
      <c r="P218" s="2"/>
      <c r="Q218" s="2"/>
      <c r="R218" s="2"/>
      <c r="S218" s="2"/>
      <c r="T218" s="2"/>
      <c r="U218" s="2"/>
    </row>
    <row r="219" spans="1:21">
      <c r="A219" s="1">
        <v>41927</v>
      </c>
      <c r="B219" s="3">
        <v>103.2</v>
      </c>
      <c r="C219" s="2">
        <v>100.02</v>
      </c>
      <c r="D219" s="2">
        <v>10435651</v>
      </c>
      <c r="E219">
        <v>0</v>
      </c>
      <c r="F219">
        <v>8.2609000000000002E-2</v>
      </c>
      <c r="G219">
        <v>569336.76199999999</v>
      </c>
      <c r="H219">
        <v>4278080</v>
      </c>
      <c r="I219">
        <v>8.7419999999999998E-2</v>
      </c>
      <c r="M219" s="1">
        <v>41913</v>
      </c>
      <c r="N219" s="2">
        <v>0.133413</v>
      </c>
      <c r="O219" s="2"/>
      <c r="P219" s="2"/>
      <c r="Q219" s="2"/>
      <c r="R219" s="2"/>
      <c r="S219" s="2"/>
      <c r="T219" s="2"/>
      <c r="U219" s="2"/>
    </row>
    <row r="220" spans="1:21">
      <c r="A220" s="1">
        <v>41958</v>
      </c>
      <c r="B220" s="3">
        <v>103.3</v>
      </c>
      <c r="C220" s="2">
        <v>99.93</v>
      </c>
      <c r="D220" s="2">
        <v>10434859</v>
      </c>
      <c r="E220">
        <v>-0.01</v>
      </c>
      <c r="F220">
        <v>8.09E-2</v>
      </c>
      <c r="G220">
        <v>566080.94200000004</v>
      </c>
      <c r="H220">
        <v>4272820</v>
      </c>
      <c r="I220">
        <v>0.154754</v>
      </c>
      <c r="M220" s="1">
        <v>41944</v>
      </c>
      <c r="N220" s="2">
        <v>0.12305000000000001</v>
      </c>
      <c r="O220" s="2"/>
      <c r="P220" s="2"/>
      <c r="Q220" s="2"/>
      <c r="R220" s="2"/>
      <c r="S220" s="2"/>
      <c r="T220" s="2"/>
      <c r="U220" s="2"/>
    </row>
    <row r="221" spans="1:21">
      <c r="A221" s="1">
        <v>41988</v>
      </c>
      <c r="B221" s="3">
        <v>104.5</v>
      </c>
      <c r="C221" s="2">
        <v>99.67</v>
      </c>
      <c r="D221" s="2">
        <v>10453866</v>
      </c>
      <c r="E221">
        <v>-0.03</v>
      </c>
      <c r="F221">
        <v>8.0905000000000005E-2</v>
      </c>
      <c r="G221">
        <v>565315.06099999999</v>
      </c>
      <c r="H221">
        <v>4299559</v>
      </c>
      <c r="I221">
        <v>4.7655999999999997E-2</v>
      </c>
      <c r="M221" s="1">
        <v>41974</v>
      </c>
      <c r="N221" s="2">
        <v>8.9270000000000002E-2</v>
      </c>
      <c r="O221" s="2"/>
      <c r="P221" s="2"/>
      <c r="Q221" s="2"/>
      <c r="R221" s="2"/>
      <c r="S221" s="2"/>
      <c r="T221" s="2"/>
      <c r="U221" s="2"/>
    </row>
    <row r="222" spans="1:21">
      <c r="A222" s="1">
        <v>42019</v>
      </c>
      <c r="B222" s="3">
        <v>104</v>
      </c>
      <c r="C222" s="2">
        <v>99.34</v>
      </c>
      <c r="D222" s="2">
        <v>10504835</v>
      </c>
      <c r="E222">
        <v>-0.05</v>
      </c>
      <c r="F222">
        <v>6.2667E-2</v>
      </c>
      <c r="G222">
        <v>564959.69299999997</v>
      </c>
      <c r="H222">
        <v>4306851</v>
      </c>
      <c r="I222">
        <v>3.5857E-2</v>
      </c>
      <c r="M222" s="1">
        <v>42005</v>
      </c>
      <c r="N222" s="2">
        <v>0.14030799999999999</v>
      </c>
      <c r="O222" s="2"/>
      <c r="P222" s="2"/>
      <c r="Q222" s="2"/>
      <c r="R222" s="2"/>
      <c r="S222" s="2"/>
      <c r="T222" s="2"/>
      <c r="U222" s="2"/>
    </row>
    <row r="223" spans="1:21">
      <c r="A223" s="1">
        <v>42050</v>
      </c>
      <c r="B223">
        <v>105.1</v>
      </c>
      <c r="C223">
        <v>99.71</v>
      </c>
      <c r="D223">
        <v>10504395</v>
      </c>
      <c r="E223">
        <v>-0.04</v>
      </c>
      <c r="F223">
        <v>4.82E-2</v>
      </c>
      <c r="G223">
        <v>561009.55200000003</v>
      </c>
      <c r="H223">
        <v>4315336</v>
      </c>
      <c r="I223">
        <v>0.14851700000000001</v>
      </c>
      <c r="M223" s="1">
        <v>42036</v>
      </c>
      <c r="N223" s="2">
        <v>9.9196000000000006E-2</v>
      </c>
      <c r="O223" s="2"/>
      <c r="P223" s="2"/>
      <c r="Q223" s="2"/>
      <c r="R223" s="2"/>
      <c r="S223" s="2"/>
      <c r="T223" s="2"/>
      <c r="U223" s="2"/>
    </row>
    <row r="224" spans="1:21">
      <c r="A224" s="1">
        <v>42078</v>
      </c>
      <c r="B224">
        <v>105.8</v>
      </c>
      <c r="C224">
        <v>99.89</v>
      </c>
      <c r="D224">
        <v>10521433</v>
      </c>
      <c r="E224">
        <v>-0.05</v>
      </c>
      <c r="F224">
        <v>2.7182000000000001E-2</v>
      </c>
      <c r="G224">
        <v>565484.54399999999</v>
      </c>
      <c r="H224">
        <v>4307745</v>
      </c>
      <c r="I224">
        <v>7.3858999999999994E-2</v>
      </c>
      <c r="M224" s="1">
        <v>42064</v>
      </c>
      <c r="N224" s="2">
        <v>8.3485000000000004E-2</v>
      </c>
      <c r="O224" s="2"/>
      <c r="P224" s="2"/>
      <c r="Q224" s="2"/>
      <c r="R224" s="2"/>
      <c r="S224" s="2"/>
      <c r="T224" s="2"/>
      <c r="U224" s="2"/>
    </row>
    <row r="225" spans="1:21">
      <c r="A225" s="1">
        <v>42109</v>
      </c>
      <c r="B225">
        <v>105.4</v>
      </c>
      <c r="C225">
        <v>100</v>
      </c>
      <c r="D225">
        <v>10515656</v>
      </c>
      <c r="E225">
        <v>-7.0000000000000007E-2</v>
      </c>
      <c r="F225">
        <v>4.7000000000000002E-3</v>
      </c>
      <c r="G225">
        <v>565831.16</v>
      </c>
      <c r="H225">
        <v>4302471</v>
      </c>
      <c r="I225">
        <v>7.5170000000000001E-2</v>
      </c>
      <c r="M225" s="1">
        <v>42095</v>
      </c>
      <c r="N225" s="2">
        <v>6.7616999999999997E-2</v>
      </c>
      <c r="O225" s="2"/>
      <c r="P225" s="2"/>
      <c r="Q225" s="2"/>
      <c r="R225" s="2"/>
      <c r="S225" s="2"/>
      <c r="T225" s="2"/>
      <c r="U225" s="2"/>
    </row>
    <row r="226" spans="1:21">
      <c r="A226" s="1">
        <v>42139</v>
      </c>
      <c r="B226">
        <v>105.6</v>
      </c>
      <c r="C226">
        <v>100.22</v>
      </c>
      <c r="D226">
        <v>10528931</v>
      </c>
      <c r="E226">
        <v>-0.11</v>
      </c>
      <c r="F226">
        <v>-1.0368E-2</v>
      </c>
      <c r="G226">
        <v>567238.43400000001</v>
      </c>
      <c r="H226">
        <v>4302265</v>
      </c>
      <c r="I226">
        <v>0.11022999999999999</v>
      </c>
      <c r="M226" s="1">
        <v>42125</v>
      </c>
      <c r="N226" s="2">
        <v>9.4703999999999997E-2</v>
      </c>
      <c r="O226" s="2"/>
      <c r="P226" s="2"/>
      <c r="Q226" s="2"/>
      <c r="R226" s="2"/>
      <c r="S226" s="2"/>
      <c r="T226" s="2"/>
      <c r="U226" s="2"/>
    </row>
    <row r="227" spans="1:21">
      <c r="A227" s="1">
        <v>42170</v>
      </c>
      <c r="B227">
        <v>105.8</v>
      </c>
      <c r="C227">
        <v>100.24</v>
      </c>
      <c r="D227">
        <v>10512113</v>
      </c>
      <c r="E227">
        <v>-0.12</v>
      </c>
      <c r="F227">
        <v>-1.3908999999999999E-2</v>
      </c>
      <c r="G227">
        <v>580691.63500000001</v>
      </c>
      <c r="H227">
        <v>4295539</v>
      </c>
      <c r="I227">
        <v>7.5911999999999993E-2</v>
      </c>
      <c r="M227" s="1">
        <v>42156</v>
      </c>
      <c r="N227" s="2">
        <v>8.1127000000000005E-2</v>
      </c>
      <c r="O227" s="2"/>
      <c r="P227" s="2"/>
      <c r="Q227" s="2"/>
      <c r="R227" s="2"/>
      <c r="S227" s="2"/>
      <c r="T227" s="2"/>
      <c r="U227" s="2"/>
    </row>
    <row r="228" spans="1:21">
      <c r="A228" s="1">
        <v>42200</v>
      </c>
      <c r="B228">
        <v>106.1</v>
      </c>
      <c r="C228">
        <v>100.23</v>
      </c>
      <c r="D228">
        <v>10522261</v>
      </c>
      <c r="E228">
        <v>-0.12</v>
      </c>
      <c r="F228">
        <v>-1.8738999999999999E-2</v>
      </c>
      <c r="G228">
        <v>580889.5</v>
      </c>
      <c r="H228">
        <v>4306273</v>
      </c>
      <c r="I228">
        <v>7.1058999999999997E-2</v>
      </c>
      <c r="M228" s="1">
        <v>42186</v>
      </c>
      <c r="N228" s="2">
        <v>0.124344</v>
      </c>
      <c r="O228" s="2"/>
      <c r="P228" s="2"/>
      <c r="Q228" s="2"/>
      <c r="R228" s="2"/>
      <c r="S228" s="2"/>
      <c r="T228" s="2"/>
      <c r="U228" s="2"/>
    </row>
    <row r="229" spans="1:21">
      <c r="A229" s="1">
        <v>42231</v>
      </c>
      <c r="B229">
        <v>105.6</v>
      </c>
      <c r="C229">
        <v>100.15</v>
      </c>
      <c r="D229">
        <v>10524528</v>
      </c>
      <c r="E229">
        <v>-0.12</v>
      </c>
      <c r="F229">
        <v>-2.7667000000000001E-2</v>
      </c>
      <c r="G229">
        <v>581211.61100000003</v>
      </c>
      <c r="H229">
        <v>4303291</v>
      </c>
      <c r="I229">
        <v>0.117712</v>
      </c>
      <c r="M229" s="1">
        <v>42217</v>
      </c>
      <c r="N229" s="2">
        <v>0.13449</v>
      </c>
      <c r="O229" s="2"/>
      <c r="P229" s="2"/>
      <c r="Q229" s="2"/>
      <c r="R229" s="2"/>
      <c r="S229" s="2"/>
      <c r="T229" s="2"/>
      <c r="U229" s="2"/>
    </row>
    <row r="230" spans="1:21">
      <c r="A230" s="1">
        <v>42262</v>
      </c>
      <c r="B230">
        <v>105.8</v>
      </c>
      <c r="C230">
        <v>100.03</v>
      </c>
      <c r="D230">
        <v>10490826</v>
      </c>
      <c r="E230">
        <v>-0.14000000000000001</v>
      </c>
      <c r="F230">
        <v>-3.7045000000000002E-2</v>
      </c>
      <c r="G230">
        <v>583801.82499999995</v>
      </c>
      <c r="H230">
        <v>4283983</v>
      </c>
      <c r="I230">
        <v>0.20579800000000001</v>
      </c>
      <c r="M230" s="1">
        <v>42248</v>
      </c>
      <c r="N230" s="2">
        <v>0.185612</v>
      </c>
      <c r="O230" s="2"/>
      <c r="P230" s="2"/>
      <c r="Q230" s="2"/>
      <c r="R230" s="2"/>
      <c r="S230" s="2"/>
      <c r="T230" s="2"/>
      <c r="U230" s="2"/>
    </row>
    <row r="231" spans="1:21">
      <c r="A231" s="1">
        <v>42292</v>
      </c>
      <c r="B231">
        <v>106.6</v>
      </c>
      <c r="C231">
        <v>100.15</v>
      </c>
      <c r="D231">
        <v>10518464</v>
      </c>
      <c r="E231">
        <v>-0.14000000000000001</v>
      </c>
      <c r="F231">
        <v>-5.3591E-2</v>
      </c>
      <c r="G231">
        <v>595653.66299999994</v>
      </c>
      <c r="H231">
        <v>4288700</v>
      </c>
      <c r="I231">
        <v>0.23660900000000001</v>
      </c>
      <c r="M231" s="1">
        <v>42278</v>
      </c>
      <c r="N231" s="2">
        <v>0.169158</v>
      </c>
      <c r="O231" s="2"/>
      <c r="P231" s="2"/>
      <c r="Q231" s="2"/>
      <c r="R231" s="2"/>
      <c r="S231" s="2"/>
      <c r="T231" s="2"/>
      <c r="U231" s="2"/>
    </row>
    <row r="232" spans="1:21">
      <c r="A232" s="1">
        <v>42323</v>
      </c>
      <c r="B232">
        <v>105.9</v>
      </c>
      <c r="C232">
        <v>100.11</v>
      </c>
      <c r="D232">
        <v>10558165</v>
      </c>
      <c r="E232">
        <v>-0.13</v>
      </c>
      <c r="F232">
        <v>-8.7619000000000002E-2</v>
      </c>
      <c r="G232">
        <v>596082.897</v>
      </c>
      <c r="H232">
        <v>4305173</v>
      </c>
      <c r="I232">
        <v>0.111871</v>
      </c>
      <c r="M232" s="1">
        <v>42309</v>
      </c>
      <c r="N232" s="2">
        <v>9.8817000000000002E-2</v>
      </c>
      <c r="O232" s="2"/>
      <c r="P232" s="2"/>
      <c r="Q232" s="2"/>
      <c r="R232" s="2"/>
      <c r="S232" s="2"/>
      <c r="T232" s="2"/>
      <c r="U232" s="2"/>
    </row>
    <row r="233" spans="1:21">
      <c r="A233" s="1">
        <v>42353</v>
      </c>
      <c r="B233">
        <v>105.9</v>
      </c>
      <c r="C233">
        <v>99.91</v>
      </c>
      <c r="D233">
        <v>10511974</v>
      </c>
      <c r="E233">
        <v>-0.2</v>
      </c>
      <c r="F233">
        <v>-0.12631800000000001</v>
      </c>
      <c r="G233">
        <v>597837.78700000001</v>
      </c>
      <c r="H233">
        <v>4274548</v>
      </c>
      <c r="I233">
        <v>8.3221000000000003E-2</v>
      </c>
      <c r="M233" s="1">
        <v>42339</v>
      </c>
      <c r="N233" s="2">
        <v>0.101411</v>
      </c>
      <c r="O233" s="2"/>
      <c r="P233" s="2"/>
      <c r="Q233" s="2"/>
      <c r="R233" s="2"/>
      <c r="S233" s="2"/>
      <c r="T233" s="2"/>
      <c r="U233" s="2"/>
    </row>
    <row r="234" spans="1:21">
      <c r="A234" s="1">
        <v>42384</v>
      </c>
      <c r="B234">
        <v>108.7</v>
      </c>
      <c r="C234">
        <v>99.68</v>
      </c>
      <c r="D234">
        <v>10538024</v>
      </c>
      <c r="E234">
        <v>-0.24</v>
      </c>
      <c r="F234">
        <v>-0.14615</v>
      </c>
      <c r="G234">
        <v>594861.53700000001</v>
      </c>
      <c r="H234">
        <v>4293087</v>
      </c>
      <c r="I234">
        <v>5.9376999999999999E-2</v>
      </c>
      <c r="M234" s="1">
        <v>42370</v>
      </c>
      <c r="N234" s="2">
        <v>0.13095599999999999</v>
      </c>
      <c r="O234" s="2"/>
      <c r="P234" s="2"/>
      <c r="Q234" s="2"/>
      <c r="R234" s="2"/>
      <c r="S234" s="2"/>
      <c r="T234" s="2"/>
      <c r="U234" s="2"/>
    </row>
    <row r="235" spans="1:21">
      <c r="A235" s="1">
        <v>42415</v>
      </c>
      <c r="B235">
        <v>107</v>
      </c>
      <c r="C235">
        <v>99.57</v>
      </c>
      <c r="D235">
        <v>10573168</v>
      </c>
      <c r="E235">
        <v>-0.24</v>
      </c>
      <c r="F235">
        <v>-0.18357100000000001</v>
      </c>
      <c r="G235">
        <v>596421.978</v>
      </c>
      <c r="H235">
        <v>4304816</v>
      </c>
      <c r="I235">
        <v>0.18085899999999999</v>
      </c>
      <c r="M235" s="1">
        <v>42401</v>
      </c>
      <c r="N235" s="2">
        <v>0.20951600000000001</v>
      </c>
      <c r="O235" s="2"/>
      <c r="P235" s="2"/>
      <c r="Q235" s="2"/>
      <c r="R235" s="2"/>
      <c r="S235" s="2"/>
      <c r="T235" s="2"/>
      <c r="U235" s="2"/>
    </row>
    <row r="236" spans="1:21">
      <c r="A236" s="1">
        <v>42444</v>
      </c>
      <c r="B236">
        <v>105.7</v>
      </c>
      <c r="C236">
        <v>99.84</v>
      </c>
      <c r="D236">
        <v>10561219</v>
      </c>
      <c r="E236">
        <v>-0.28999999999999998</v>
      </c>
      <c r="F236">
        <v>-0.228524</v>
      </c>
      <c r="G236">
        <v>600999.28300000005</v>
      </c>
      <c r="H236">
        <v>4288785</v>
      </c>
      <c r="I236">
        <v>0.225358</v>
      </c>
      <c r="M236" s="1">
        <v>42430</v>
      </c>
      <c r="N236" s="2">
        <v>0.195914</v>
      </c>
      <c r="O236" s="2"/>
      <c r="P236" s="2"/>
      <c r="Q236" s="2"/>
      <c r="R236" s="2"/>
      <c r="S236" s="2"/>
      <c r="T236" s="2"/>
      <c r="U236" s="2"/>
    </row>
    <row r="237" spans="1:21">
      <c r="A237" s="1">
        <v>42475</v>
      </c>
      <c r="B237">
        <v>107.4</v>
      </c>
      <c r="C237">
        <v>99.83</v>
      </c>
      <c r="D237">
        <v>10568176</v>
      </c>
      <c r="E237">
        <v>-0.34</v>
      </c>
      <c r="F237">
        <v>-0.24918999999999999</v>
      </c>
      <c r="G237">
        <v>603039.06099999999</v>
      </c>
      <c r="H237">
        <v>4292503</v>
      </c>
      <c r="I237">
        <v>0.17526900000000001</v>
      </c>
      <c r="M237" s="1">
        <v>42461</v>
      </c>
      <c r="N237" s="2">
        <v>0.173067</v>
      </c>
      <c r="O237" s="2"/>
      <c r="P237" s="2"/>
      <c r="Q237" s="2"/>
      <c r="R237" s="2"/>
      <c r="S237" s="2"/>
      <c r="T237" s="2"/>
      <c r="U237" s="2"/>
    </row>
    <row r="238" spans="1:21">
      <c r="A238" s="1">
        <v>42505</v>
      </c>
      <c r="B238">
        <v>106.2</v>
      </c>
      <c r="C238">
        <v>100.12</v>
      </c>
      <c r="D238">
        <v>10585481</v>
      </c>
      <c r="E238">
        <v>-0.34</v>
      </c>
      <c r="F238">
        <v>-0.25718200000000002</v>
      </c>
      <c r="G238">
        <v>600294.94499999995</v>
      </c>
      <c r="H238">
        <v>4307075</v>
      </c>
      <c r="I238">
        <v>0.16320000000000001</v>
      </c>
      <c r="M238" s="1">
        <v>42491</v>
      </c>
      <c r="N238" s="2">
        <v>0.129191</v>
      </c>
      <c r="O238" s="2"/>
      <c r="P238" s="2"/>
      <c r="Q238" s="2"/>
      <c r="R238" s="2"/>
      <c r="S238" s="2"/>
      <c r="T238" s="2"/>
      <c r="U238" s="2"/>
    </row>
    <row r="239" spans="1:21">
      <c r="A239" s="1">
        <v>42536</v>
      </c>
      <c r="B239">
        <v>107</v>
      </c>
      <c r="C239">
        <v>100.34</v>
      </c>
      <c r="D239">
        <v>10565754</v>
      </c>
      <c r="E239">
        <v>-0.33</v>
      </c>
      <c r="F239">
        <v>-0.26790900000000001</v>
      </c>
      <c r="G239">
        <v>606175.15300000005</v>
      </c>
      <c r="H239">
        <v>4296749</v>
      </c>
      <c r="I239">
        <v>0.117454</v>
      </c>
      <c r="M239" s="1">
        <v>42522</v>
      </c>
      <c r="N239" s="2">
        <v>0.186416</v>
      </c>
      <c r="O239" s="2"/>
      <c r="P239" s="2"/>
      <c r="Q239" s="2"/>
      <c r="R239" s="2"/>
      <c r="S239" s="2"/>
      <c r="T239" s="2"/>
      <c r="U239" s="2"/>
    </row>
    <row r="240" spans="1:21">
      <c r="A240" s="1">
        <v>42566</v>
      </c>
      <c r="B240">
        <v>106.2</v>
      </c>
      <c r="C240">
        <v>100.38</v>
      </c>
      <c r="D240">
        <v>10592012</v>
      </c>
      <c r="E240">
        <v>-0.33</v>
      </c>
      <c r="F240">
        <v>-0.29452400000000001</v>
      </c>
      <c r="G240">
        <v>606030.19900000002</v>
      </c>
      <c r="H240">
        <v>4299847</v>
      </c>
      <c r="I240">
        <v>0.30258600000000002</v>
      </c>
      <c r="M240" s="1">
        <v>42552</v>
      </c>
      <c r="N240" s="2">
        <v>0.262152</v>
      </c>
      <c r="O240" s="2"/>
      <c r="P240" s="2"/>
      <c r="Q240" s="2"/>
      <c r="R240" s="2"/>
      <c r="S240" s="2"/>
      <c r="T240" s="2"/>
      <c r="U240" s="2"/>
    </row>
    <row r="241" spans="1:21">
      <c r="A241" s="1">
        <v>42597</v>
      </c>
      <c r="B241">
        <v>108.4</v>
      </c>
      <c r="C241">
        <v>100.37</v>
      </c>
      <c r="D241">
        <v>10601001</v>
      </c>
      <c r="E241">
        <v>-0.34</v>
      </c>
      <c r="F241">
        <v>-0.29821700000000001</v>
      </c>
      <c r="G241">
        <v>607685.71</v>
      </c>
      <c r="H241">
        <v>4295149</v>
      </c>
      <c r="I241">
        <v>0.210975</v>
      </c>
      <c r="M241" s="1">
        <v>42583</v>
      </c>
      <c r="N241" s="2">
        <v>0.17450599999999999</v>
      </c>
      <c r="O241" s="2"/>
      <c r="P241" s="2"/>
      <c r="Q241" s="2"/>
      <c r="R241" s="2"/>
      <c r="S241" s="2"/>
      <c r="T241" s="2"/>
      <c r="U241" s="2"/>
    </row>
    <row r="242" spans="1:21">
      <c r="A242" s="1">
        <v>42628</v>
      </c>
      <c r="B242">
        <v>107.3</v>
      </c>
      <c r="C242">
        <v>100.45</v>
      </c>
      <c r="D242">
        <v>10622465</v>
      </c>
      <c r="E242">
        <v>-0.34</v>
      </c>
      <c r="F242">
        <v>-0.30163600000000002</v>
      </c>
      <c r="G242">
        <v>610094.71900000004</v>
      </c>
      <c r="H242">
        <v>4288532</v>
      </c>
      <c r="I242">
        <v>0.14150499999999999</v>
      </c>
      <c r="M242" s="1">
        <v>42614</v>
      </c>
      <c r="N242" s="2">
        <v>0.14041500000000001</v>
      </c>
      <c r="O242" s="2"/>
      <c r="P242" s="2"/>
      <c r="Q242" s="2"/>
      <c r="R242" s="2"/>
      <c r="S242" s="2"/>
      <c r="T242" s="2"/>
      <c r="U242" s="2"/>
    </row>
    <row r="243" spans="1:21">
      <c r="A243" s="1">
        <v>42658</v>
      </c>
      <c r="B243">
        <v>107.2</v>
      </c>
      <c r="C243">
        <v>100.66</v>
      </c>
      <c r="D243">
        <v>10655551</v>
      </c>
      <c r="E243">
        <v>-0.35</v>
      </c>
      <c r="F243">
        <v>-0.309</v>
      </c>
      <c r="G243">
        <v>614113.12800000003</v>
      </c>
      <c r="H243">
        <v>4301837</v>
      </c>
      <c r="I243">
        <v>0.10455100000000001</v>
      </c>
      <c r="M243" s="1">
        <v>42644</v>
      </c>
      <c r="N243" s="2">
        <v>0.12167799999999999</v>
      </c>
      <c r="O243" s="2"/>
      <c r="P243" s="2"/>
      <c r="Q243" s="2"/>
      <c r="R243" s="2"/>
      <c r="S243" s="2"/>
      <c r="T243" s="2"/>
      <c r="U243" s="2"/>
    </row>
    <row r="244" spans="1:21">
      <c r="A244" s="1">
        <v>42689</v>
      </c>
      <c r="B244">
        <v>108.8</v>
      </c>
      <c r="C244">
        <v>100.69</v>
      </c>
      <c r="D244">
        <v>10698934</v>
      </c>
      <c r="E244">
        <v>-0.35</v>
      </c>
      <c r="F244">
        <v>-0.31268200000000002</v>
      </c>
      <c r="G244">
        <v>614930.65700000001</v>
      </c>
      <c r="H244">
        <v>4322007</v>
      </c>
      <c r="I244">
        <v>9.5935999999999994E-2</v>
      </c>
      <c r="M244" s="1">
        <v>42675</v>
      </c>
      <c r="N244" s="2">
        <v>0.10713499999999999</v>
      </c>
      <c r="O244" s="2"/>
      <c r="P244" s="2"/>
      <c r="Q244" s="2"/>
      <c r="R244" s="2"/>
      <c r="S244" s="2"/>
      <c r="T244" s="2"/>
      <c r="U244" s="2"/>
    </row>
    <row r="245" spans="1:21">
      <c r="A245" s="1">
        <v>42719</v>
      </c>
      <c r="B245" t="s">
        <v>25</v>
      </c>
      <c r="C245">
        <v>101.03</v>
      </c>
      <c r="D245" t="s">
        <v>25</v>
      </c>
      <c r="E245">
        <v>-0.35</v>
      </c>
      <c r="F245" t="s">
        <v>25</v>
      </c>
      <c r="G245" t="s">
        <v>25</v>
      </c>
      <c r="H245" t="s">
        <v>25</v>
      </c>
      <c r="I245">
        <v>8.2013000000000003E-2</v>
      </c>
      <c r="M245" s="1">
        <v>42705</v>
      </c>
      <c r="N245" s="2">
        <v>0.10517700000000001</v>
      </c>
      <c r="O245" s="2"/>
      <c r="P245" s="2"/>
      <c r="Q245" s="2"/>
      <c r="R245" s="2"/>
      <c r="S245" s="2"/>
      <c r="T245" s="2"/>
      <c r="U245" s="2"/>
    </row>
    <row r="246" spans="1:21">
      <c r="A246" s="1">
        <v>42750</v>
      </c>
      <c r="B246" t="s">
        <v>25</v>
      </c>
      <c r="C246" t="s">
        <v>25</v>
      </c>
      <c r="D246" t="s">
        <v>25</v>
      </c>
      <c r="E246" t="s">
        <v>25</v>
      </c>
      <c r="F246" t="s">
        <v>25</v>
      </c>
      <c r="G246" t="s">
        <v>25</v>
      </c>
      <c r="H246" t="s">
        <v>25</v>
      </c>
      <c r="I246">
        <v>5.2320999999999999E-2</v>
      </c>
      <c r="M246" s="1">
        <v>42736</v>
      </c>
      <c r="N246" s="2" t="s">
        <v>25</v>
      </c>
      <c r="O246" s="2"/>
      <c r="P246" s="2"/>
      <c r="Q246" s="2"/>
      <c r="R246" s="2"/>
      <c r="S246" s="2"/>
      <c r="T246" s="2"/>
      <c r="U246" s="2"/>
    </row>
  </sheetData>
  <dataValidations count="2">
    <dataValidation allowBlank="1" showErrorMessage="1" promptTitle="TRAFO" prompt="$M$2:$N$246" sqref="M2"/>
    <dataValidation allowBlank="1" showErrorMessage="1" promptTitle="TRAFO" prompt="$A$2:$I$246" sqref="A2"/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"/>
  <sheetViews>
    <sheetView workbookViewId="0">
      <selection activeCell="D2" sqref="D2"/>
    </sheetView>
  </sheetViews>
  <sheetFormatPr baseColWidth="10" defaultColWidth="11.453125" defaultRowHeight="14.5"/>
  <sheetData>
    <row r="1" spans="3:7">
      <c r="C1" t="s">
        <v>26</v>
      </c>
      <c r="D1" t="s">
        <v>27</v>
      </c>
      <c r="E1" t="s">
        <v>28</v>
      </c>
      <c r="F1" t="s">
        <v>29</v>
      </c>
      <c r="G1" t="s">
        <v>30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3"/>
  <sheetViews>
    <sheetView tabSelected="1" zoomScale="130" zoomScaleNormal="130" workbookViewId="0">
      <pane xSplit="1" ySplit="1" topLeftCell="B38" activePane="bottomRight" state="frozen"/>
      <selection pane="topRight" activeCell="B1" sqref="B1"/>
      <selection pane="bottomLeft" activeCell="A2" sqref="A2"/>
      <selection pane="bottomRight" activeCell="B62" sqref="B62"/>
    </sheetView>
  </sheetViews>
  <sheetFormatPr baseColWidth="10" defaultColWidth="11.453125" defaultRowHeight="14.5"/>
  <cols>
    <col min="2" max="2" width="8.1796875" bestFit="1" customWidth="1"/>
    <col min="4" max="4" width="14.26953125" customWidth="1"/>
    <col min="5" max="5" width="14.26953125" bestFit="1" customWidth="1"/>
    <col min="7" max="7" width="11.453125" customWidth="1"/>
    <col min="8" max="8" width="12.7265625" bestFit="1" customWidth="1"/>
    <col min="9" max="9" width="17" bestFit="1" customWidth="1"/>
    <col min="10" max="10" width="13.7265625" bestFit="1" customWidth="1"/>
  </cols>
  <sheetData>
    <row r="1" spans="1:13">
      <c r="A1" s="1"/>
      <c r="B1" t="s">
        <v>31</v>
      </c>
      <c r="C1" t="s">
        <v>32</v>
      </c>
      <c r="D1" t="s">
        <v>138</v>
      </c>
      <c r="E1" t="s">
        <v>33</v>
      </c>
      <c r="F1" t="s">
        <v>34</v>
      </c>
      <c r="G1" t="s">
        <v>35</v>
      </c>
      <c r="H1" t="s">
        <v>36</v>
      </c>
      <c r="I1" t="s">
        <v>37</v>
      </c>
      <c r="J1" t="s">
        <v>38</v>
      </c>
    </row>
    <row r="2" spans="1:13">
      <c r="A2" s="1">
        <v>33618</v>
      </c>
      <c r="B2" s="6">
        <v>100</v>
      </c>
      <c r="C2">
        <v>72.5</v>
      </c>
      <c r="D2" t="s">
        <v>25</v>
      </c>
      <c r="E2" t="s">
        <v>25</v>
      </c>
      <c r="F2" t="s">
        <v>25</v>
      </c>
      <c r="G2" t="s">
        <v>25</v>
      </c>
      <c r="H2" t="s">
        <v>25</v>
      </c>
      <c r="I2" t="s">
        <v>25</v>
      </c>
      <c r="J2" s="6">
        <v>100</v>
      </c>
    </row>
    <row r="3" spans="1:13">
      <c r="A3" s="1">
        <v>33649</v>
      </c>
      <c r="B3" s="6">
        <v>99.995470483921551</v>
      </c>
      <c r="C3">
        <v>72.900000000000006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s="6">
        <v>100.7026354053916</v>
      </c>
      <c r="K3" s="6"/>
    </row>
    <row r="4" spans="1:13">
      <c r="A4" s="1">
        <v>33678</v>
      </c>
      <c r="B4" s="6">
        <v>99.466454748425349</v>
      </c>
      <c r="C4">
        <v>73.2</v>
      </c>
      <c r="D4" t="s">
        <v>25</v>
      </c>
      <c r="E4" t="s">
        <v>25</v>
      </c>
      <c r="F4" t="s">
        <v>25</v>
      </c>
      <c r="G4" t="s">
        <v>25</v>
      </c>
      <c r="H4" t="s">
        <v>25</v>
      </c>
      <c r="I4" t="s">
        <v>25</v>
      </c>
      <c r="J4" s="6">
        <v>101.60417663518551</v>
      </c>
      <c r="K4" s="6"/>
    </row>
    <row r="5" spans="1:13">
      <c r="A5" s="1">
        <v>33709</v>
      </c>
      <c r="B5" s="6">
        <v>99.549733976753799</v>
      </c>
      <c r="C5">
        <v>73.5</v>
      </c>
      <c r="D5" t="s">
        <v>25</v>
      </c>
      <c r="E5" t="s">
        <v>25</v>
      </c>
      <c r="F5" t="s">
        <v>25</v>
      </c>
      <c r="G5" t="s">
        <v>25</v>
      </c>
      <c r="H5" t="s">
        <v>25</v>
      </c>
      <c r="I5" t="s">
        <v>25</v>
      </c>
      <c r="J5" s="6">
        <v>102.56169642124367</v>
      </c>
      <c r="K5" s="6"/>
    </row>
    <row r="6" spans="1:13">
      <c r="A6" s="1">
        <v>33739</v>
      </c>
      <c r="B6" s="6">
        <v>99.136558937311406</v>
      </c>
      <c r="C6">
        <v>73.7</v>
      </c>
      <c r="D6" t="s">
        <v>25</v>
      </c>
      <c r="E6" t="s">
        <v>25</v>
      </c>
      <c r="F6" t="s">
        <v>25</v>
      </c>
      <c r="G6" t="s">
        <v>25</v>
      </c>
      <c r="H6" t="s">
        <v>25</v>
      </c>
      <c r="I6" t="s">
        <v>25</v>
      </c>
      <c r="J6" s="6">
        <v>103.20626278486736</v>
      </c>
      <c r="K6" s="6"/>
    </row>
    <row r="7" spans="1:13">
      <c r="A7" s="1">
        <v>33770</v>
      </c>
      <c r="B7" s="6">
        <v>98.706064164961845</v>
      </c>
      <c r="C7">
        <v>73.900000000000006</v>
      </c>
      <c r="D7" t="s">
        <v>25</v>
      </c>
      <c r="E7" t="s">
        <v>25</v>
      </c>
      <c r="F7" t="s">
        <v>25</v>
      </c>
      <c r="G7" t="s">
        <v>25</v>
      </c>
      <c r="H7" t="s">
        <v>25</v>
      </c>
      <c r="I7" t="s">
        <v>25</v>
      </c>
      <c r="J7" s="6">
        <v>104.67966793799155</v>
      </c>
      <c r="K7" s="6"/>
    </row>
    <row r="8" spans="1:13">
      <c r="A8" s="1">
        <v>33800</v>
      </c>
      <c r="B8" s="6">
        <v>98.849103510447108</v>
      </c>
      <c r="C8">
        <v>74.099999999999994</v>
      </c>
      <c r="D8" t="s">
        <v>25</v>
      </c>
      <c r="E8" t="s">
        <v>25</v>
      </c>
      <c r="F8" t="s">
        <v>25</v>
      </c>
      <c r="G8" t="s">
        <v>25</v>
      </c>
      <c r="H8" t="s">
        <v>25</v>
      </c>
      <c r="I8" t="s">
        <v>25</v>
      </c>
      <c r="J8" s="6">
        <v>105.03048237565871</v>
      </c>
      <c r="K8" s="6"/>
    </row>
    <row r="9" spans="1:13">
      <c r="A9" s="1">
        <v>33831</v>
      </c>
      <c r="B9" s="6">
        <v>98.953004015714782</v>
      </c>
      <c r="C9">
        <v>74.099999999999994</v>
      </c>
      <c r="D9" t="s">
        <v>25</v>
      </c>
      <c r="E9" t="s">
        <v>25</v>
      </c>
      <c r="F9" t="s">
        <v>25</v>
      </c>
      <c r="G9" t="s">
        <v>25</v>
      </c>
      <c r="H9" t="s">
        <v>25</v>
      </c>
      <c r="I9" t="s">
        <v>25</v>
      </c>
      <c r="J9" s="6">
        <v>105.7175552778565</v>
      </c>
      <c r="K9" s="6"/>
    </row>
    <row r="10" spans="1:13">
      <c r="A10" s="1">
        <v>33862</v>
      </c>
      <c r="B10" s="6">
        <v>98.777181798036736</v>
      </c>
      <c r="C10">
        <v>74.099999999999994</v>
      </c>
      <c r="D10" t="s">
        <v>25</v>
      </c>
      <c r="E10" t="s">
        <v>25</v>
      </c>
      <c r="F10" t="s">
        <v>25</v>
      </c>
      <c r="G10" t="s">
        <v>25</v>
      </c>
      <c r="H10" t="s">
        <v>25</v>
      </c>
      <c r="I10" t="s">
        <v>25</v>
      </c>
      <c r="J10" s="6">
        <v>106.44930262952107</v>
      </c>
      <c r="K10" s="6"/>
    </row>
    <row r="11" spans="1:13">
      <c r="A11" s="1">
        <v>33892</v>
      </c>
      <c r="B11" s="6">
        <v>98.594307554633517</v>
      </c>
      <c r="C11">
        <v>74.099999999999994</v>
      </c>
      <c r="D11" t="s">
        <v>25</v>
      </c>
      <c r="E11" t="s">
        <v>25</v>
      </c>
      <c r="F11" t="s">
        <v>25</v>
      </c>
      <c r="G11" t="s">
        <v>25</v>
      </c>
      <c r="H11" t="s">
        <v>25</v>
      </c>
      <c r="I11" t="s">
        <v>25</v>
      </c>
      <c r="J11" s="6">
        <v>107.29401362377146</v>
      </c>
      <c r="K11" s="6"/>
    </row>
    <row r="12" spans="1:13">
      <c r="A12" s="1">
        <v>33923</v>
      </c>
      <c r="B12" s="6">
        <v>98.463061979862914</v>
      </c>
      <c r="C12">
        <v>74.400000000000006</v>
      </c>
      <c r="D12" t="s">
        <v>25</v>
      </c>
      <c r="E12" t="s">
        <v>25</v>
      </c>
      <c r="F12" t="s">
        <v>25</v>
      </c>
      <c r="G12" t="s">
        <v>25</v>
      </c>
      <c r="H12" t="s">
        <v>25</v>
      </c>
      <c r="I12" t="s">
        <v>25</v>
      </c>
      <c r="J12" s="6">
        <v>108.15227406110102</v>
      </c>
      <c r="K12" s="6"/>
    </row>
    <row r="13" spans="1:13">
      <c r="A13" s="1">
        <v>33953</v>
      </c>
      <c r="B13" s="6">
        <v>98.745842475159023</v>
      </c>
      <c r="C13">
        <v>74.5</v>
      </c>
      <c r="D13" t="s">
        <v>25</v>
      </c>
      <c r="E13" t="s">
        <v>25</v>
      </c>
      <c r="F13" t="s">
        <v>25</v>
      </c>
      <c r="G13" t="s">
        <v>25</v>
      </c>
      <c r="H13" t="s">
        <v>25</v>
      </c>
      <c r="I13" t="s">
        <v>25</v>
      </c>
      <c r="J13" s="6">
        <v>108.41706889156265</v>
      </c>
      <c r="K13" s="6"/>
    </row>
    <row r="14" spans="1:13">
      <c r="A14" s="1">
        <v>33984</v>
      </c>
      <c r="B14" s="6">
        <v>97.470108321100369</v>
      </c>
      <c r="C14">
        <v>75.8</v>
      </c>
      <c r="D14">
        <v>7.15</v>
      </c>
      <c r="E14" t="s">
        <v>25</v>
      </c>
      <c r="F14" t="s">
        <v>25</v>
      </c>
      <c r="G14">
        <v>178.75274865095349</v>
      </c>
      <c r="H14" t="s">
        <v>25</v>
      </c>
      <c r="I14" t="s">
        <v>25</v>
      </c>
      <c r="J14" s="6">
        <v>108.45531703374044</v>
      </c>
      <c r="K14" s="6"/>
    </row>
    <row r="15" spans="1:13">
      <c r="A15" s="1">
        <v>34015</v>
      </c>
      <c r="B15" s="6">
        <v>97.696703875116143</v>
      </c>
      <c r="C15">
        <v>76.400000000000006</v>
      </c>
      <c r="D15">
        <v>6.94</v>
      </c>
      <c r="E15" t="s">
        <v>25</v>
      </c>
      <c r="F15" t="s">
        <v>25</v>
      </c>
      <c r="G15">
        <v>114.21304072583986</v>
      </c>
      <c r="H15" t="s">
        <v>25</v>
      </c>
      <c r="I15" t="s">
        <v>25</v>
      </c>
      <c r="J15" s="6">
        <v>108.96756340752235</v>
      </c>
      <c r="K15" s="6"/>
      <c r="M15" s="5"/>
    </row>
    <row r="16" spans="1:13">
      <c r="A16" s="1">
        <v>34043</v>
      </c>
      <c r="B16" s="6">
        <v>98.243394492101189</v>
      </c>
      <c r="C16">
        <v>76.599999999999994</v>
      </c>
      <c r="D16">
        <v>6.66</v>
      </c>
      <c r="E16" t="s">
        <v>25</v>
      </c>
      <c r="F16" t="s">
        <v>25</v>
      </c>
      <c r="G16">
        <v>139.10310094168835</v>
      </c>
      <c r="H16" t="s">
        <v>25</v>
      </c>
      <c r="I16" t="s">
        <v>25</v>
      </c>
      <c r="J16" s="6">
        <v>109.86507851708701</v>
      </c>
      <c r="K16" s="6"/>
    </row>
    <row r="17" spans="1:11">
      <c r="A17" s="1">
        <v>34074</v>
      </c>
      <c r="B17" s="6">
        <v>98.090322362576615</v>
      </c>
      <c r="C17">
        <v>76.8</v>
      </c>
      <c r="D17">
        <v>6.68</v>
      </c>
      <c r="E17" t="s">
        <v>25</v>
      </c>
      <c r="F17" t="s">
        <v>25</v>
      </c>
      <c r="G17">
        <v>56.501212274490356</v>
      </c>
      <c r="H17" t="s">
        <v>25</v>
      </c>
      <c r="I17" t="s">
        <v>25</v>
      </c>
      <c r="J17" s="6">
        <v>110.22007392576144</v>
      </c>
      <c r="K17" s="6"/>
    </row>
    <row r="18" spans="1:11">
      <c r="A18" s="1">
        <v>34104</v>
      </c>
      <c r="B18" s="6">
        <v>97.519690750848156</v>
      </c>
      <c r="C18">
        <v>76.900000000000006</v>
      </c>
      <c r="D18">
        <v>6.83</v>
      </c>
      <c r="E18" t="s">
        <v>25</v>
      </c>
      <c r="F18" t="s">
        <v>25</v>
      </c>
      <c r="G18">
        <v>120.82399881793067</v>
      </c>
      <c r="H18" t="s">
        <v>25</v>
      </c>
      <c r="I18" t="s">
        <v>25</v>
      </c>
      <c r="J18" s="6">
        <v>110.80804233000869</v>
      </c>
      <c r="K18" s="6"/>
    </row>
    <row r="19" spans="1:11">
      <c r="A19" s="1">
        <v>34135</v>
      </c>
      <c r="B19" s="6">
        <v>97.837172555930181</v>
      </c>
      <c r="C19">
        <v>77.099999999999994</v>
      </c>
      <c r="D19">
        <v>6.81</v>
      </c>
      <c r="E19" t="s">
        <v>25</v>
      </c>
      <c r="F19" t="s">
        <v>25</v>
      </c>
      <c r="G19">
        <v>88.193760028609773</v>
      </c>
      <c r="H19" t="s">
        <v>25</v>
      </c>
      <c r="I19" t="s">
        <v>25</v>
      </c>
      <c r="J19" s="6">
        <v>111.79258357683619</v>
      </c>
      <c r="K19" s="6"/>
    </row>
    <row r="20" spans="1:11">
      <c r="A20" s="1">
        <v>34165</v>
      </c>
      <c r="B20" s="6">
        <v>97.614383406243334</v>
      </c>
      <c r="C20">
        <v>77.5</v>
      </c>
      <c r="D20">
        <v>6.62</v>
      </c>
      <c r="E20" t="s">
        <v>25</v>
      </c>
      <c r="F20" t="s">
        <v>25</v>
      </c>
      <c r="G20">
        <v>97.813920183877968</v>
      </c>
      <c r="H20" t="s">
        <v>25</v>
      </c>
      <c r="I20" t="s">
        <v>25</v>
      </c>
      <c r="J20" s="6">
        <v>112.34563313063367</v>
      </c>
      <c r="K20" s="6"/>
    </row>
    <row r="21" spans="1:11">
      <c r="A21" s="1">
        <v>34196</v>
      </c>
      <c r="B21" s="6">
        <v>99.131551880076415</v>
      </c>
      <c r="C21">
        <v>77.5</v>
      </c>
      <c r="D21">
        <v>6.41</v>
      </c>
      <c r="E21" t="s">
        <v>25</v>
      </c>
      <c r="F21" t="s">
        <v>25</v>
      </c>
      <c r="G21">
        <v>123.0051111023039</v>
      </c>
      <c r="H21" t="s">
        <v>25</v>
      </c>
      <c r="I21" t="s">
        <v>25</v>
      </c>
      <c r="J21" s="6">
        <v>112.658122000734</v>
      </c>
      <c r="K21" s="6"/>
    </row>
    <row r="22" spans="1:11">
      <c r="A22" s="1">
        <v>34227</v>
      </c>
      <c r="B22" s="6">
        <v>98.844799417064223</v>
      </c>
      <c r="C22">
        <v>77.400000000000006</v>
      </c>
      <c r="D22">
        <v>6.2</v>
      </c>
      <c r="E22" t="s">
        <v>25</v>
      </c>
      <c r="F22" t="s">
        <v>25</v>
      </c>
      <c r="G22">
        <v>170.8386394319528</v>
      </c>
      <c r="H22" t="s">
        <v>25</v>
      </c>
      <c r="I22" t="s">
        <v>25</v>
      </c>
      <c r="J22" s="6">
        <v>114.0676512079135</v>
      </c>
      <c r="K22" s="6"/>
    </row>
    <row r="23" spans="1:11">
      <c r="A23" s="1">
        <v>34257</v>
      </c>
      <c r="B23" s="6">
        <v>98.199383268323757</v>
      </c>
      <c r="C23">
        <v>77.400000000000006</v>
      </c>
      <c r="D23">
        <v>6</v>
      </c>
      <c r="E23" t="s">
        <v>25</v>
      </c>
      <c r="F23" t="s">
        <v>25</v>
      </c>
      <c r="G23">
        <v>103.00764326854733</v>
      </c>
      <c r="H23" t="s">
        <v>25</v>
      </c>
      <c r="I23" t="s">
        <v>25</v>
      </c>
      <c r="J23" s="6">
        <v>115.13921859200383</v>
      </c>
      <c r="K23" s="6"/>
    </row>
    <row r="24" spans="1:11">
      <c r="A24" s="1">
        <v>34288</v>
      </c>
      <c r="B24" s="6">
        <v>98.288538545574454</v>
      </c>
      <c r="C24">
        <v>77.5</v>
      </c>
      <c r="D24">
        <v>5.98</v>
      </c>
      <c r="E24" t="s">
        <v>25</v>
      </c>
      <c r="F24" t="s">
        <v>25</v>
      </c>
      <c r="G24">
        <v>93.767659317804629</v>
      </c>
      <c r="H24" t="s">
        <v>25</v>
      </c>
      <c r="I24" t="s">
        <v>25</v>
      </c>
      <c r="J24" s="6">
        <v>115.72850322786448</v>
      </c>
      <c r="K24" s="6"/>
    </row>
    <row r="25" spans="1:11">
      <c r="A25" s="1">
        <v>34318</v>
      </c>
      <c r="B25" s="6">
        <v>98.69629047138865</v>
      </c>
      <c r="C25">
        <v>77.7</v>
      </c>
      <c r="D25">
        <v>5.85</v>
      </c>
      <c r="E25" t="s">
        <v>25</v>
      </c>
      <c r="F25" t="s">
        <v>25</v>
      </c>
      <c r="G25">
        <v>39.293595518486008</v>
      </c>
      <c r="H25" t="s">
        <v>25</v>
      </c>
      <c r="I25" t="s">
        <v>25</v>
      </c>
      <c r="J25" s="6">
        <v>118.20603825123921</v>
      </c>
      <c r="K25" s="6"/>
    </row>
    <row r="26" spans="1:11">
      <c r="A26" s="1">
        <v>34349</v>
      </c>
      <c r="B26" s="6">
        <v>99.15141207159364</v>
      </c>
      <c r="C26">
        <v>78.099999999999994</v>
      </c>
      <c r="D26">
        <v>5.8</v>
      </c>
      <c r="E26">
        <v>6.91</v>
      </c>
      <c r="F26" t="s">
        <v>25</v>
      </c>
      <c r="G26">
        <v>94.051585226318352</v>
      </c>
      <c r="H26" t="s">
        <v>25</v>
      </c>
      <c r="I26" t="s">
        <v>25</v>
      </c>
      <c r="J26" s="6">
        <v>118.27920524386676</v>
      </c>
      <c r="K26" s="6"/>
    </row>
    <row r="27" spans="1:11">
      <c r="A27" s="1">
        <v>34380</v>
      </c>
      <c r="B27" s="6">
        <v>99.894281016554231</v>
      </c>
      <c r="C27">
        <v>78.7</v>
      </c>
      <c r="D27">
        <v>6.07</v>
      </c>
      <c r="E27">
        <v>6.86</v>
      </c>
      <c r="F27" t="s">
        <v>25</v>
      </c>
      <c r="G27">
        <v>46.185099483755074</v>
      </c>
      <c r="H27" t="s">
        <v>25</v>
      </c>
      <c r="I27" t="s">
        <v>25</v>
      </c>
      <c r="J27" s="6">
        <v>118.65084711118132</v>
      </c>
      <c r="K27" s="6"/>
    </row>
    <row r="28" spans="1:11">
      <c r="A28" s="1">
        <v>34408</v>
      </c>
      <c r="B28" s="6">
        <v>100.04666578865697</v>
      </c>
      <c r="C28">
        <v>78.8</v>
      </c>
      <c r="D28">
        <v>6.34</v>
      </c>
      <c r="E28">
        <v>6.75</v>
      </c>
      <c r="F28" t="s">
        <v>25</v>
      </c>
      <c r="G28">
        <v>104.71057335522028</v>
      </c>
      <c r="H28" t="s">
        <v>25</v>
      </c>
      <c r="I28" t="s">
        <v>25</v>
      </c>
      <c r="J28" s="6">
        <v>119.84149474359035</v>
      </c>
      <c r="K28" s="6"/>
    </row>
    <row r="29" spans="1:11">
      <c r="A29" s="1">
        <v>34439</v>
      </c>
      <c r="B29" s="6">
        <v>99.991717357542797</v>
      </c>
      <c r="C29">
        <v>78.900000000000006</v>
      </c>
      <c r="D29">
        <v>6.48</v>
      </c>
      <c r="E29">
        <v>6.57</v>
      </c>
      <c r="F29" t="s">
        <v>25</v>
      </c>
      <c r="G29">
        <v>74.111933902480359</v>
      </c>
      <c r="H29" t="s">
        <v>25</v>
      </c>
      <c r="I29" t="s">
        <v>25</v>
      </c>
      <c r="J29" s="6">
        <v>120.49411334767252</v>
      </c>
      <c r="K29" s="6"/>
    </row>
    <row r="30" spans="1:11">
      <c r="A30" s="1">
        <v>34469</v>
      </c>
      <c r="B30" s="6">
        <v>99.844984012925551</v>
      </c>
      <c r="C30">
        <v>79.099999999999994</v>
      </c>
      <c r="D30">
        <v>6.66</v>
      </c>
      <c r="E30">
        <v>6.24</v>
      </c>
      <c r="F30" t="s">
        <v>25</v>
      </c>
      <c r="G30">
        <v>59.126011796987321</v>
      </c>
      <c r="H30" t="s">
        <v>25</v>
      </c>
      <c r="I30" t="s">
        <v>25</v>
      </c>
      <c r="J30" s="6">
        <v>120.98986811359234</v>
      </c>
      <c r="K30" s="6"/>
    </row>
    <row r="31" spans="1:11">
      <c r="A31" s="1">
        <v>34500</v>
      </c>
      <c r="B31" s="6">
        <v>100.10567559408895</v>
      </c>
      <c r="C31">
        <v>79.2</v>
      </c>
      <c r="D31">
        <v>7.05</v>
      </c>
      <c r="E31">
        <v>6.3</v>
      </c>
      <c r="F31" t="s">
        <v>25</v>
      </c>
      <c r="G31">
        <v>81.186187709232343</v>
      </c>
      <c r="H31" t="s">
        <v>25</v>
      </c>
      <c r="I31" t="s">
        <v>25</v>
      </c>
      <c r="J31" s="6">
        <v>122.13522189342241</v>
      </c>
      <c r="K31" s="6"/>
    </row>
    <row r="32" spans="1:11">
      <c r="A32" s="1">
        <v>34530</v>
      </c>
      <c r="B32" s="6">
        <v>100.30618550322178</v>
      </c>
      <c r="C32">
        <v>79.400000000000006</v>
      </c>
      <c r="D32">
        <v>6.9</v>
      </c>
      <c r="E32">
        <v>6.34</v>
      </c>
      <c r="F32" t="s">
        <v>25</v>
      </c>
      <c r="G32">
        <v>95.348499770650363</v>
      </c>
      <c r="H32" t="s">
        <v>25</v>
      </c>
      <c r="I32" t="s">
        <v>25</v>
      </c>
      <c r="J32" s="6">
        <v>122.91388903083545</v>
      </c>
      <c r="K32" s="6"/>
    </row>
    <row r="33" spans="1:11">
      <c r="A33" s="1">
        <v>34561</v>
      </c>
      <c r="B33" s="6">
        <v>100.71366984086045</v>
      </c>
      <c r="C33">
        <v>79.599999999999994</v>
      </c>
      <c r="D33">
        <v>7.09</v>
      </c>
      <c r="E33">
        <v>6.43</v>
      </c>
      <c r="F33" t="s">
        <v>25</v>
      </c>
      <c r="G33">
        <v>68.054720929196193</v>
      </c>
      <c r="H33" t="s">
        <v>25</v>
      </c>
      <c r="I33" t="s">
        <v>25</v>
      </c>
      <c r="J33" s="6">
        <v>123.62341529585017</v>
      </c>
      <c r="K33" s="6"/>
    </row>
    <row r="34" spans="1:11">
      <c r="A34" s="1">
        <v>34592</v>
      </c>
      <c r="B34" s="6">
        <v>101.28775546349027</v>
      </c>
      <c r="C34">
        <v>79.400000000000006</v>
      </c>
      <c r="D34">
        <v>7.52</v>
      </c>
      <c r="E34">
        <v>6.38</v>
      </c>
      <c r="F34" t="s">
        <v>25</v>
      </c>
      <c r="G34">
        <v>46.682769210387534</v>
      </c>
      <c r="H34" t="s">
        <v>25</v>
      </c>
      <c r="I34" t="s">
        <v>25</v>
      </c>
      <c r="J34" s="6">
        <v>124.68019443063692</v>
      </c>
      <c r="K34" s="6"/>
    </row>
    <row r="35" spans="1:11">
      <c r="A35" s="1">
        <v>34622</v>
      </c>
      <c r="B35" s="6">
        <v>101.82150016353447</v>
      </c>
      <c r="C35">
        <v>79.3</v>
      </c>
      <c r="D35">
        <v>7.54</v>
      </c>
      <c r="E35">
        <v>6.43</v>
      </c>
      <c r="F35" t="s">
        <v>25</v>
      </c>
      <c r="G35">
        <v>73.983862671760107</v>
      </c>
      <c r="H35" t="s">
        <v>25</v>
      </c>
      <c r="I35" t="s">
        <v>25</v>
      </c>
      <c r="J35" s="6">
        <v>125.55153975871153</v>
      </c>
      <c r="K35" s="6"/>
    </row>
    <row r="36" spans="1:11">
      <c r="A36" s="1">
        <v>34653</v>
      </c>
      <c r="B36" s="6">
        <v>101.91402486971612</v>
      </c>
      <c r="C36">
        <v>79.400000000000006</v>
      </c>
      <c r="D36">
        <v>7.49</v>
      </c>
      <c r="E36">
        <v>6.4</v>
      </c>
      <c r="F36" t="s">
        <v>25</v>
      </c>
      <c r="G36">
        <v>114.62065826943657</v>
      </c>
      <c r="H36" t="s">
        <v>25</v>
      </c>
      <c r="I36" t="s">
        <v>25</v>
      </c>
      <c r="J36" s="6">
        <v>126.49551010169051</v>
      </c>
      <c r="K36" s="6"/>
    </row>
    <row r="37" spans="1:11">
      <c r="A37" s="1">
        <v>34683</v>
      </c>
      <c r="B37" s="6">
        <v>102.26778943729926</v>
      </c>
      <c r="C37">
        <v>79.599999999999994</v>
      </c>
      <c r="D37">
        <v>7.46</v>
      </c>
      <c r="E37">
        <v>6.69</v>
      </c>
      <c r="F37" t="s">
        <v>25</v>
      </c>
      <c r="G37">
        <v>113.42728007631911</v>
      </c>
      <c r="H37" t="s">
        <v>25</v>
      </c>
      <c r="I37" t="s">
        <v>25</v>
      </c>
      <c r="J37" s="6">
        <v>127.11104194443026</v>
      </c>
      <c r="K37" s="6"/>
    </row>
    <row r="38" spans="1:11">
      <c r="A38" s="1">
        <v>34714</v>
      </c>
      <c r="B38" s="6">
        <v>101.0299475141712</v>
      </c>
      <c r="C38">
        <v>79.900000000000006</v>
      </c>
      <c r="D38">
        <v>7.6</v>
      </c>
      <c r="E38">
        <v>6.66</v>
      </c>
      <c r="F38" t="s">
        <v>25</v>
      </c>
      <c r="G38">
        <v>107.05698112499587</v>
      </c>
      <c r="H38" t="s">
        <v>25</v>
      </c>
      <c r="I38" t="s">
        <v>25</v>
      </c>
      <c r="J38" s="6">
        <v>125.26196880376226</v>
      </c>
      <c r="K38" s="6"/>
    </row>
    <row r="39" spans="1:11">
      <c r="A39" s="1">
        <v>34745</v>
      </c>
      <c r="B39" s="6">
        <v>101.86698089881507</v>
      </c>
      <c r="C39">
        <v>80.3</v>
      </c>
      <c r="D39">
        <v>7.42</v>
      </c>
      <c r="E39">
        <v>6.59</v>
      </c>
      <c r="F39" t="s">
        <v>25</v>
      </c>
      <c r="G39">
        <v>133.15922056570545</v>
      </c>
      <c r="H39" t="s">
        <v>25</v>
      </c>
      <c r="I39" t="s">
        <v>25</v>
      </c>
      <c r="J39" s="6">
        <v>125.84444000538882</v>
      </c>
      <c r="K39" s="6"/>
    </row>
    <row r="40" spans="1:11">
      <c r="A40" s="1">
        <v>34773</v>
      </c>
      <c r="B40" s="6">
        <v>102.08075505213533</v>
      </c>
      <c r="C40">
        <v>80.3</v>
      </c>
      <c r="D40">
        <v>7.28</v>
      </c>
      <c r="E40">
        <v>7.58</v>
      </c>
      <c r="F40" t="s">
        <v>25</v>
      </c>
      <c r="G40">
        <v>98.761924224246258</v>
      </c>
      <c r="H40" t="s">
        <v>25</v>
      </c>
      <c r="I40" t="s">
        <v>25</v>
      </c>
      <c r="J40" s="6">
        <v>126.28746808138338</v>
      </c>
      <c r="K40" s="6"/>
    </row>
    <row r="41" spans="1:11">
      <c r="A41" s="1">
        <v>34804</v>
      </c>
      <c r="B41" s="6">
        <v>102.06205056529365</v>
      </c>
      <c r="C41">
        <v>80.400000000000006</v>
      </c>
      <c r="D41">
        <v>7.09</v>
      </c>
      <c r="E41">
        <v>7.29</v>
      </c>
      <c r="F41" t="s">
        <v>25</v>
      </c>
      <c r="G41">
        <v>78.158225912112428</v>
      </c>
      <c r="H41" t="s">
        <v>25</v>
      </c>
      <c r="I41" t="s">
        <v>25</v>
      </c>
      <c r="J41" s="6">
        <v>126.863667826499</v>
      </c>
      <c r="K41" s="6"/>
    </row>
    <row r="42" spans="1:11">
      <c r="A42" s="1">
        <v>34834</v>
      </c>
      <c r="B42" s="6">
        <v>102.66693182315692</v>
      </c>
      <c r="C42">
        <v>80.400000000000006</v>
      </c>
      <c r="D42">
        <v>6.86</v>
      </c>
      <c r="E42">
        <v>7.04</v>
      </c>
      <c r="F42" t="s">
        <v>25</v>
      </c>
      <c r="G42">
        <v>57.678237314101686</v>
      </c>
      <c r="H42" t="s">
        <v>25</v>
      </c>
      <c r="I42" t="s">
        <v>25</v>
      </c>
      <c r="J42" s="6">
        <v>127.16508486596892</v>
      </c>
      <c r="K42" s="6"/>
    </row>
    <row r="43" spans="1:11">
      <c r="A43" s="1">
        <v>34865</v>
      </c>
      <c r="B43" s="6">
        <v>102.76185657374958</v>
      </c>
      <c r="C43">
        <v>80.5</v>
      </c>
      <c r="D43">
        <v>6.78</v>
      </c>
      <c r="E43">
        <v>7.08</v>
      </c>
      <c r="F43" t="s">
        <v>25</v>
      </c>
      <c r="G43">
        <v>79.876213785786945</v>
      </c>
      <c r="H43" t="s">
        <v>25</v>
      </c>
      <c r="I43" t="s">
        <v>25</v>
      </c>
      <c r="J43" s="6">
        <v>128.33250488167079</v>
      </c>
      <c r="K43" s="6"/>
    </row>
    <row r="44" spans="1:11">
      <c r="A44" s="1">
        <v>34895</v>
      </c>
      <c r="B44" s="6">
        <v>102.65465112702336</v>
      </c>
      <c r="C44">
        <v>80.7</v>
      </c>
      <c r="D44">
        <v>6.86</v>
      </c>
      <c r="E44">
        <v>6.92</v>
      </c>
      <c r="F44" t="s">
        <v>25</v>
      </c>
      <c r="G44">
        <v>58.487239123591308</v>
      </c>
      <c r="H44" t="s">
        <v>25</v>
      </c>
      <c r="I44" t="s">
        <v>25</v>
      </c>
      <c r="J44" s="6">
        <v>128.2738938621797</v>
      </c>
      <c r="K44" s="6"/>
    </row>
    <row r="45" spans="1:11">
      <c r="A45" s="1">
        <v>34926</v>
      </c>
      <c r="B45" s="6">
        <v>102.5388144887219</v>
      </c>
      <c r="C45">
        <v>80.7</v>
      </c>
      <c r="D45">
        <v>6.74</v>
      </c>
      <c r="E45">
        <v>6.66</v>
      </c>
      <c r="F45" t="s">
        <v>25</v>
      </c>
      <c r="G45">
        <v>81.352516717983249</v>
      </c>
      <c r="H45" t="s">
        <v>25</v>
      </c>
      <c r="I45" t="s">
        <v>25</v>
      </c>
      <c r="J45" s="6">
        <v>128.90707869361691</v>
      </c>
      <c r="K45" s="6"/>
    </row>
    <row r="46" spans="1:11">
      <c r="A46" s="1">
        <v>34957</v>
      </c>
      <c r="B46" s="6">
        <v>103.29523860303613</v>
      </c>
      <c r="C46">
        <v>80.7</v>
      </c>
      <c r="D46">
        <v>6.59</v>
      </c>
      <c r="E46">
        <v>6.5</v>
      </c>
      <c r="F46" t="s">
        <v>25</v>
      </c>
      <c r="G46">
        <v>86.260764350126834</v>
      </c>
      <c r="H46" t="s">
        <v>25</v>
      </c>
      <c r="I46" t="s">
        <v>25</v>
      </c>
      <c r="J46" s="6">
        <v>130.18599126951315</v>
      </c>
      <c r="K46" s="6"/>
    </row>
    <row r="47" spans="1:11">
      <c r="A47" s="1">
        <v>34987</v>
      </c>
      <c r="B47" s="6">
        <v>102.52330177036434</v>
      </c>
      <c r="C47">
        <v>80.5</v>
      </c>
      <c r="D47">
        <v>6.57</v>
      </c>
      <c r="E47">
        <v>6.75</v>
      </c>
      <c r="F47" t="s">
        <v>25</v>
      </c>
      <c r="G47">
        <v>75.796798017492748</v>
      </c>
      <c r="H47" t="s">
        <v>25</v>
      </c>
      <c r="I47" t="s">
        <v>25</v>
      </c>
      <c r="J47" s="6">
        <v>130.67144845869279</v>
      </c>
      <c r="K47" s="6"/>
    </row>
    <row r="48" spans="1:11">
      <c r="A48" s="1">
        <v>35018</v>
      </c>
      <c r="B48" s="6">
        <v>103.10815731198801</v>
      </c>
      <c r="C48">
        <v>80.5</v>
      </c>
      <c r="D48">
        <v>6.34</v>
      </c>
      <c r="E48">
        <v>6.45</v>
      </c>
      <c r="F48" t="s">
        <v>25</v>
      </c>
      <c r="G48">
        <v>74.949225026132254</v>
      </c>
      <c r="H48" t="s">
        <v>25</v>
      </c>
      <c r="I48" t="s">
        <v>25</v>
      </c>
      <c r="J48" s="6">
        <v>131.80356249699977</v>
      </c>
      <c r="K48" s="6"/>
    </row>
    <row r="49" spans="1:11">
      <c r="A49" s="1">
        <v>35048</v>
      </c>
      <c r="B49" s="6">
        <v>102.70940942684598</v>
      </c>
      <c r="C49">
        <v>80.8</v>
      </c>
      <c r="D49">
        <v>6.07</v>
      </c>
      <c r="E49">
        <v>6.32</v>
      </c>
      <c r="F49" t="s">
        <v>25</v>
      </c>
      <c r="G49">
        <v>58.761467628216081</v>
      </c>
      <c r="H49" t="s">
        <v>25</v>
      </c>
      <c r="I49" t="s">
        <v>25</v>
      </c>
      <c r="J49" s="6">
        <v>133.38536319475739</v>
      </c>
      <c r="K49" s="6"/>
    </row>
    <row r="50" spans="1:11">
      <c r="A50" s="1">
        <v>35079</v>
      </c>
      <c r="B50" s="6">
        <v>101.95987412964286</v>
      </c>
      <c r="C50">
        <v>81</v>
      </c>
      <c r="D50">
        <v>5.89</v>
      </c>
      <c r="E50">
        <v>5.81</v>
      </c>
      <c r="F50" t="s">
        <v>25</v>
      </c>
      <c r="G50">
        <v>76.963341040898285</v>
      </c>
      <c r="H50" t="s">
        <v>25</v>
      </c>
      <c r="I50" t="s">
        <v>25</v>
      </c>
      <c r="J50" s="6">
        <v>133.36507774283314</v>
      </c>
      <c r="K50" s="6"/>
    </row>
    <row r="51" spans="1:11">
      <c r="A51" s="1">
        <v>35110</v>
      </c>
      <c r="B51" s="6">
        <v>101.57435308989959</v>
      </c>
      <c r="C51">
        <v>81.5</v>
      </c>
      <c r="D51">
        <v>6.2</v>
      </c>
      <c r="E51">
        <v>5.58</v>
      </c>
      <c r="F51" t="s">
        <v>25</v>
      </c>
      <c r="G51">
        <v>123.00718266236403</v>
      </c>
      <c r="H51" t="s">
        <v>25</v>
      </c>
      <c r="I51" t="s">
        <v>25</v>
      </c>
      <c r="J51" s="6">
        <v>134.0238129526482</v>
      </c>
      <c r="K51" s="6"/>
    </row>
    <row r="52" spans="1:11">
      <c r="A52" s="1">
        <v>35139</v>
      </c>
      <c r="B52" s="6">
        <v>101.90563048328595</v>
      </c>
      <c r="C52">
        <v>81.5</v>
      </c>
      <c r="D52">
        <v>6.44</v>
      </c>
      <c r="E52">
        <v>5.5</v>
      </c>
      <c r="F52" t="s">
        <v>25</v>
      </c>
      <c r="G52">
        <v>136.39912791912116</v>
      </c>
      <c r="H52" t="s">
        <v>25</v>
      </c>
      <c r="I52" t="s">
        <v>25</v>
      </c>
      <c r="J52" s="6">
        <v>135.15306225156129</v>
      </c>
      <c r="K52" s="6"/>
    </row>
    <row r="53" spans="1:11">
      <c r="A53" s="1">
        <v>35170</v>
      </c>
      <c r="B53" s="6">
        <v>102.73601541561975</v>
      </c>
      <c r="C53">
        <v>81.5</v>
      </c>
      <c r="D53">
        <v>6.38</v>
      </c>
      <c r="E53">
        <v>5.27</v>
      </c>
      <c r="F53" t="s">
        <v>25</v>
      </c>
      <c r="G53">
        <v>69.279292186500811</v>
      </c>
      <c r="H53" t="s">
        <v>25</v>
      </c>
      <c r="I53" t="s">
        <v>25</v>
      </c>
      <c r="J53" s="6">
        <v>136.08456710690743</v>
      </c>
      <c r="K53" s="6"/>
    </row>
    <row r="54" spans="1:11">
      <c r="A54" s="1">
        <v>35200</v>
      </c>
      <c r="B54" s="6">
        <v>103.3883549408243</v>
      </c>
      <c r="C54">
        <v>81.599999999999994</v>
      </c>
      <c r="D54">
        <v>6.45</v>
      </c>
      <c r="E54">
        <v>5.0599999999999996</v>
      </c>
      <c r="F54" t="s">
        <v>25</v>
      </c>
      <c r="G54">
        <v>127.69842569006104</v>
      </c>
      <c r="H54" t="s">
        <v>25</v>
      </c>
      <c r="I54" t="s">
        <v>25</v>
      </c>
      <c r="J54" s="6">
        <v>136.46449349084756</v>
      </c>
      <c r="K54" s="6"/>
    </row>
    <row r="55" spans="1:11">
      <c r="A55" s="1">
        <v>35231</v>
      </c>
      <c r="B55" s="6">
        <v>103.45453770884335</v>
      </c>
      <c r="C55">
        <v>81.7</v>
      </c>
      <c r="D55">
        <v>6.56</v>
      </c>
      <c r="E55">
        <v>5.08</v>
      </c>
      <c r="F55" t="s">
        <v>25</v>
      </c>
      <c r="G55">
        <v>104.27190384404317</v>
      </c>
      <c r="H55" t="s">
        <v>25</v>
      </c>
      <c r="I55" t="s">
        <v>25</v>
      </c>
      <c r="J55" s="6">
        <v>137.00825199796216</v>
      </c>
      <c r="K55" s="6"/>
    </row>
    <row r="56" spans="1:11">
      <c r="A56" s="1">
        <v>35261</v>
      </c>
      <c r="B56" s="6">
        <v>103.22306392746697</v>
      </c>
      <c r="C56">
        <v>81.8</v>
      </c>
      <c r="D56">
        <v>6.48</v>
      </c>
      <c r="E56">
        <v>5.0599999999999996</v>
      </c>
      <c r="F56" t="s">
        <v>25</v>
      </c>
      <c r="G56">
        <v>100.25532380991523</v>
      </c>
      <c r="H56" t="s">
        <v>25</v>
      </c>
      <c r="I56" t="s">
        <v>25</v>
      </c>
      <c r="J56" s="6">
        <v>137.44284070655314</v>
      </c>
      <c r="K56" s="6"/>
    </row>
    <row r="57" spans="1:11">
      <c r="A57" s="1">
        <v>35292</v>
      </c>
      <c r="B57" s="6">
        <v>103.90901966949508</v>
      </c>
      <c r="C57">
        <v>81.8</v>
      </c>
      <c r="D57">
        <v>6.3</v>
      </c>
      <c r="E57">
        <v>5.08</v>
      </c>
      <c r="F57" t="s">
        <v>25</v>
      </c>
      <c r="G57">
        <v>53.115157921907915</v>
      </c>
      <c r="H57" t="s">
        <v>25</v>
      </c>
      <c r="I57" t="s">
        <v>25</v>
      </c>
      <c r="J57" s="6">
        <v>138.12186136829246</v>
      </c>
      <c r="K57" s="6"/>
    </row>
    <row r="58" spans="1:11">
      <c r="A58" s="1">
        <v>35323</v>
      </c>
      <c r="B58" s="6">
        <v>104.4424518484393</v>
      </c>
      <c r="C58">
        <v>81.8</v>
      </c>
      <c r="D58">
        <v>6.23</v>
      </c>
      <c r="E58">
        <v>4.8600000000000003</v>
      </c>
      <c r="F58" t="s">
        <v>25</v>
      </c>
      <c r="G58">
        <v>81.139699076143955</v>
      </c>
      <c r="H58" t="s">
        <v>25</v>
      </c>
      <c r="I58" t="s">
        <v>25</v>
      </c>
      <c r="J58" s="6">
        <v>138.9044772005457</v>
      </c>
      <c r="K58" s="6"/>
    </row>
    <row r="59" spans="1:11">
      <c r="A59" s="1">
        <v>35353</v>
      </c>
      <c r="B59" s="6">
        <v>104.0592726562118</v>
      </c>
      <c r="C59">
        <v>81.8</v>
      </c>
      <c r="D59">
        <v>6.01</v>
      </c>
      <c r="E59">
        <v>4.6900000000000004</v>
      </c>
      <c r="F59" t="s">
        <v>25</v>
      </c>
      <c r="G59">
        <v>80.009747134090858</v>
      </c>
      <c r="H59" t="s">
        <v>25</v>
      </c>
      <c r="I59" t="s">
        <v>25</v>
      </c>
      <c r="J59" s="6">
        <v>139.55988311863274</v>
      </c>
      <c r="K59" s="6"/>
    </row>
    <row r="60" spans="1:11">
      <c r="A60" s="1">
        <v>35384</v>
      </c>
      <c r="B60" s="6">
        <v>104.75610721173996</v>
      </c>
      <c r="C60">
        <v>81.7</v>
      </c>
      <c r="D60">
        <v>5.86</v>
      </c>
      <c r="E60">
        <v>4.57</v>
      </c>
      <c r="F60" t="s">
        <v>25</v>
      </c>
      <c r="G60">
        <v>100.17250259226888</v>
      </c>
      <c r="H60" t="s">
        <v>25</v>
      </c>
      <c r="I60" t="s">
        <v>25</v>
      </c>
      <c r="J60" s="6">
        <v>140.65127140231317</v>
      </c>
      <c r="K60" s="6"/>
    </row>
    <row r="61" spans="1:11">
      <c r="A61" s="1">
        <v>35414</v>
      </c>
      <c r="B61" s="6">
        <v>104.38519941314756</v>
      </c>
      <c r="C61">
        <v>83.7</v>
      </c>
      <c r="D61">
        <v>5.79</v>
      </c>
      <c r="E61">
        <v>4.5</v>
      </c>
      <c r="F61" t="s">
        <v>25</v>
      </c>
      <c r="G61">
        <v>80.475770218880399</v>
      </c>
      <c r="H61" t="s">
        <v>25</v>
      </c>
      <c r="I61" t="s">
        <v>25</v>
      </c>
      <c r="J61" s="6">
        <v>143.47791750479652</v>
      </c>
      <c r="K61" s="6"/>
    </row>
    <row r="62" spans="1:11">
      <c r="A62" s="1">
        <v>35445</v>
      </c>
      <c r="B62" s="6">
        <v>103.78675722760421</v>
      </c>
      <c r="C62">
        <v>82.7</v>
      </c>
      <c r="D62">
        <v>5.8</v>
      </c>
      <c r="E62">
        <v>4.3899999999999997</v>
      </c>
      <c r="F62">
        <v>4.3899999999999997</v>
      </c>
      <c r="G62">
        <v>86.682215718657361</v>
      </c>
      <c r="H62" t="s">
        <v>25</v>
      </c>
      <c r="I62" t="s">
        <v>25</v>
      </c>
      <c r="J62" s="6">
        <v>143.1917532669643</v>
      </c>
      <c r="K62" s="6"/>
    </row>
    <row r="63" spans="1:11">
      <c r="A63" s="1">
        <v>35476</v>
      </c>
      <c r="B63" s="6">
        <v>103.68275772391408</v>
      </c>
      <c r="C63">
        <v>82.8</v>
      </c>
      <c r="D63">
        <v>5.55</v>
      </c>
      <c r="E63">
        <v>4.43</v>
      </c>
      <c r="F63">
        <v>4.43</v>
      </c>
      <c r="G63">
        <v>56.295874759072916</v>
      </c>
      <c r="H63" t="s">
        <v>25</v>
      </c>
      <c r="I63" t="s">
        <v>25</v>
      </c>
      <c r="J63" s="6">
        <v>144.14710514212979</v>
      </c>
      <c r="K63" s="6"/>
    </row>
    <row r="64" spans="1:11">
      <c r="A64" s="1">
        <v>35504</v>
      </c>
      <c r="B64" s="6">
        <v>104.00341137540593</v>
      </c>
      <c r="C64">
        <v>82.8</v>
      </c>
      <c r="D64">
        <v>5.71</v>
      </c>
      <c r="E64">
        <v>4.5</v>
      </c>
      <c r="F64">
        <v>4.5</v>
      </c>
      <c r="G64">
        <v>47.05063576030318</v>
      </c>
      <c r="H64" t="s">
        <v>25</v>
      </c>
      <c r="I64" t="s">
        <v>25</v>
      </c>
      <c r="J64" s="6">
        <v>145.05925365021997</v>
      </c>
      <c r="K64" s="6"/>
    </row>
    <row r="65" spans="1:11">
      <c r="A65" s="1">
        <v>35535</v>
      </c>
      <c r="B65" s="6">
        <v>104.81685767559729</v>
      </c>
      <c r="C65">
        <v>82.7</v>
      </c>
      <c r="D65">
        <v>5.87</v>
      </c>
      <c r="E65">
        <v>4.3899999999999997</v>
      </c>
      <c r="F65">
        <v>4.3899999999999997</v>
      </c>
      <c r="G65">
        <v>101.56806078024442</v>
      </c>
      <c r="H65" t="s">
        <v>25</v>
      </c>
      <c r="I65" t="s">
        <v>25</v>
      </c>
      <c r="J65" s="6">
        <v>145.69344501171446</v>
      </c>
      <c r="K65" s="6"/>
    </row>
    <row r="66" spans="1:11">
      <c r="A66" s="1">
        <v>35565</v>
      </c>
      <c r="B66" s="6">
        <v>104.81011285584313</v>
      </c>
      <c r="C66">
        <v>82.9</v>
      </c>
      <c r="D66">
        <v>5.76</v>
      </c>
      <c r="E66">
        <v>4.3</v>
      </c>
      <c r="F66">
        <v>4.3</v>
      </c>
      <c r="G66">
        <v>76.708151132350849</v>
      </c>
      <c r="H66" t="s">
        <v>25</v>
      </c>
      <c r="I66" t="s">
        <v>25</v>
      </c>
      <c r="J66" s="6">
        <v>146.36603936616481</v>
      </c>
      <c r="K66" s="6"/>
    </row>
    <row r="67" spans="1:11">
      <c r="A67" s="1">
        <v>35596</v>
      </c>
      <c r="B67" s="6">
        <v>106.13297364883448</v>
      </c>
      <c r="C67">
        <v>83</v>
      </c>
      <c r="D67">
        <v>5.72</v>
      </c>
      <c r="E67">
        <v>4.29</v>
      </c>
      <c r="F67">
        <v>4.29</v>
      </c>
      <c r="G67">
        <v>100.66197886782011</v>
      </c>
      <c r="H67" t="s">
        <v>25</v>
      </c>
      <c r="I67" t="s">
        <v>25</v>
      </c>
      <c r="J67" s="6">
        <v>147.47275787687195</v>
      </c>
      <c r="K67" s="6"/>
    </row>
    <row r="68" spans="1:11">
      <c r="A68" s="1">
        <v>35626</v>
      </c>
      <c r="B68" s="6">
        <v>106.20550314910771</v>
      </c>
      <c r="C68">
        <v>83.7</v>
      </c>
      <c r="D68">
        <v>5.56</v>
      </c>
      <c r="E68">
        <v>4.3</v>
      </c>
      <c r="F68">
        <v>4.3</v>
      </c>
      <c r="G68">
        <v>69.247375051651716</v>
      </c>
      <c r="H68" t="s">
        <v>25</v>
      </c>
      <c r="I68" t="s">
        <v>25</v>
      </c>
      <c r="J68" s="6">
        <v>147.6908651977522</v>
      </c>
      <c r="K68" s="6"/>
    </row>
    <row r="69" spans="1:11">
      <c r="A69" s="1">
        <v>35657</v>
      </c>
      <c r="B69" s="6">
        <v>105.09955796342747</v>
      </c>
      <c r="C69">
        <v>83.8</v>
      </c>
      <c r="D69">
        <v>5.66</v>
      </c>
      <c r="E69">
        <v>4.3600000000000003</v>
      </c>
      <c r="F69">
        <v>4.3600000000000003</v>
      </c>
      <c r="G69">
        <v>118.19356051268623</v>
      </c>
      <c r="H69" t="s">
        <v>25</v>
      </c>
      <c r="I69" t="s">
        <v>25</v>
      </c>
      <c r="J69" s="6">
        <v>148.28340169995184</v>
      </c>
      <c r="K69" s="6"/>
    </row>
    <row r="70" spans="1:11">
      <c r="A70" s="1">
        <v>35688</v>
      </c>
      <c r="B70" s="6">
        <v>105.71140638486885</v>
      </c>
      <c r="C70">
        <v>83.6</v>
      </c>
      <c r="D70">
        <v>5.59</v>
      </c>
      <c r="E70">
        <v>4.3099999999999996</v>
      </c>
      <c r="F70">
        <v>4.3099999999999996</v>
      </c>
      <c r="G70">
        <v>64.007202805358261</v>
      </c>
      <c r="H70" t="s">
        <v>25</v>
      </c>
      <c r="I70" t="s">
        <v>25</v>
      </c>
      <c r="J70" s="6">
        <v>149.15637296119596</v>
      </c>
      <c r="K70" s="6"/>
    </row>
    <row r="71" spans="1:11">
      <c r="A71" s="1">
        <v>35718</v>
      </c>
      <c r="B71" s="6">
        <v>106.39283283886239</v>
      </c>
      <c r="C71">
        <v>83.5</v>
      </c>
      <c r="D71">
        <v>5.58</v>
      </c>
      <c r="E71">
        <v>4.4400000000000004</v>
      </c>
      <c r="F71">
        <v>4.4400000000000004</v>
      </c>
      <c r="G71">
        <v>72.829289437413465</v>
      </c>
      <c r="H71" t="s">
        <v>25</v>
      </c>
      <c r="I71" t="s">
        <v>25</v>
      </c>
      <c r="J71" s="6">
        <v>149.52956333629101</v>
      </c>
      <c r="K71" s="6"/>
    </row>
    <row r="72" spans="1:11">
      <c r="A72" s="1">
        <v>35749</v>
      </c>
      <c r="B72" s="6">
        <v>106.30940870759476</v>
      </c>
      <c r="C72">
        <v>83.5</v>
      </c>
      <c r="D72">
        <v>5.56</v>
      </c>
      <c r="E72">
        <v>4.49</v>
      </c>
      <c r="F72">
        <v>4.49</v>
      </c>
      <c r="G72">
        <v>68.688085425613181</v>
      </c>
      <c r="H72" t="s">
        <v>25</v>
      </c>
      <c r="I72" t="s">
        <v>25</v>
      </c>
      <c r="J72" s="6">
        <v>150.31512133332714</v>
      </c>
      <c r="K72" s="6"/>
    </row>
    <row r="73" spans="1:11">
      <c r="A73" s="1">
        <v>35779</v>
      </c>
      <c r="B73" s="6">
        <v>106.45774060724656</v>
      </c>
      <c r="C73">
        <v>83.7</v>
      </c>
      <c r="D73">
        <v>5.33</v>
      </c>
      <c r="E73">
        <v>4.37</v>
      </c>
      <c r="F73">
        <v>4.37</v>
      </c>
      <c r="G73">
        <v>88.882811976388069</v>
      </c>
      <c r="H73" t="s">
        <v>25</v>
      </c>
      <c r="I73" t="s">
        <v>25</v>
      </c>
      <c r="J73" s="6">
        <v>152.37997903320465</v>
      </c>
      <c r="K73" s="6"/>
    </row>
    <row r="74" spans="1:11">
      <c r="A74" s="1">
        <v>35810</v>
      </c>
      <c r="B74" s="6">
        <v>106.96999605394302</v>
      </c>
      <c r="C74">
        <v>83.7</v>
      </c>
      <c r="D74">
        <v>5.1100000000000003</v>
      </c>
      <c r="E74">
        <v>4.26</v>
      </c>
      <c r="F74">
        <v>4.26</v>
      </c>
      <c r="G74">
        <v>49.256680518146474</v>
      </c>
      <c r="H74" t="s">
        <v>25</v>
      </c>
      <c r="I74" t="s">
        <v>25</v>
      </c>
      <c r="J74" s="6">
        <v>152.72506399208405</v>
      </c>
      <c r="K74" s="6"/>
    </row>
    <row r="75" spans="1:11">
      <c r="A75" s="1">
        <v>35841</v>
      </c>
      <c r="B75" s="6">
        <v>107.16323627823947</v>
      </c>
      <c r="C75">
        <v>83.9</v>
      </c>
      <c r="D75">
        <v>4.99</v>
      </c>
      <c r="E75">
        <v>4.24</v>
      </c>
      <c r="F75">
        <v>4.24</v>
      </c>
      <c r="G75">
        <v>32.466570863952548</v>
      </c>
      <c r="H75" t="s">
        <v>25</v>
      </c>
      <c r="I75" t="s">
        <v>25</v>
      </c>
      <c r="J75" s="6">
        <v>153.45619194063642</v>
      </c>
      <c r="K75" s="6"/>
    </row>
    <row r="76" spans="1:11">
      <c r="A76" s="1">
        <v>35869</v>
      </c>
      <c r="B76" s="6">
        <v>107.76156720895237</v>
      </c>
      <c r="C76">
        <v>83.8</v>
      </c>
      <c r="D76">
        <v>4.9000000000000004</v>
      </c>
      <c r="E76">
        <v>4.1100000000000003</v>
      </c>
      <c r="F76">
        <v>4.1100000000000003</v>
      </c>
      <c r="G76">
        <v>79.800810362114859</v>
      </c>
      <c r="H76" t="s">
        <v>25</v>
      </c>
      <c r="I76" t="s">
        <v>25</v>
      </c>
      <c r="J76" s="6">
        <v>154.93269410932157</v>
      </c>
      <c r="K76" s="6"/>
    </row>
    <row r="77" spans="1:11">
      <c r="A77" s="1">
        <v>35900</v>
      </c>
      <c r="B77" s="6">
        <v>106.99169003368181</v>
      </c>
      <c r="C77">
        <v>83.9</v>
      </c>
      <c r="D77">
        <v>4.9000000000000004</v>
      </c>
      <c r="E77">
        <v>4.09</v>
      </c>
      <c r="F77">
        <v>4.09</v>
      </c>
      <c r="G77">
        <v>42.082003413678152</v>
      </c>
      <c r="H77" t="s">
        <v>25</v>
      </c>
      <c r="I77" t="s">
        <v>25</v>
      </c>
      <c r="J77" s="6">
        <v>156.24900314811632</v>
      </c>
      <c r="K77" s="6"/>
    </row>
    <row r="78" spans="1:11">
      <c r="A78" s="1">
        <v>35930</v>
      </c>
      <c r="B78" s="6">
        <v>107.12446576930422</v>
      </c>
      <c r="C78">
        <v>84</v>
      </c>
      <c r="D78">
        <v>4.96</v>
      </c>
      <c r="E78">
        <v>4.0599999999999996</v>
      </c>
      <c r="F78">
        <v>4.0599999999999996</v>
      </c>
      <c r="G78">
        <v>103.61317482620571</v>
      </c>
      <c r="H78" t="s">
        <v>25</v>
      </c>
      <c r="I78" t="s">
        <v>25</v>
      </c>
      <c r="J78" s="6">
        <v>157.03339976431712</v>
      </c>
      <c r="K78" s="6"/>
    </row>
    <row r="79" spans="1:11">
      <c r="A79" s="1">
        <v>35961</v>
      </c>
      <c r="B79" s="6">
        <v>106.66992175301657</v>
      </c>
      <c r="C79">
        <v>84.1</v>
      </c>
      <c r="D79">
        <v>4.8</v>
      </c>
      <c r="E79">
        <v>4.0199999999999996</v>
      </c>
      <c r="F79">
        <v>4.0199999999999996</v>
      </c>
      <c r="G79">
        <v>73.61322488736954</v>
      </c>
      <c r="H79" t="s">
        <v>25</v>
      </c>
      <c r="I79" t="s">
        <v>25</v>
      </c>
      <c r="J79" s="6">
        <v>157.19490912582091</v>
      </c>
      <c r="K79" s="6"/>
    </row>
    <row r="80" spans="1:11">
      <c r="A80" s="1">
        <v>35991</v>
      </c>
      <c r="B80" s="6">
        <v>107.80539588623584</v>
      </c>
      <c r="C80">
        <v>84.4</v>
      </c>
      <c r="D80">
        <v>4.68</v>
      </c>
      <c r="E80">
        <v>3.95</v>
      </c>
      <c r="F80">
        <v>3.95</v>
      </c>
      <c r="G80">
        <v>103.73401211333515</v>
      </c>
      <c r="H80" t="s">
        <v>25</v>
      </c>
      <c r="I80" t="s">
        <v>25</v>
      </c>
      <c r="J80" s="6">
        <v>157.57537748748419</v>
      </c>
      <c r="K80" s="6"/>
    </row>
    <row r="81" spans="1:11">
      <c r="A81" s="1">
        <v>36022</v>
      </c>
      <c r="B81" s="6">
        <v>107.09269164293129</v>
      </c>
      <c r="C81">
        <v>84.2</v>
      </c>
      <c r="D81">
        <v>4.42</v>
      </c>
      <c r="E81">
        <v>3.93</v>
      </c>
      <c r="F81">
        <v>3.93</v>
      </c>
      <c r="G81">
        <v>87.88340715374936</v>
      </c>
      <c r="H81" t="s">
        <v>25</v>
      </c>
      <c r="I81" t="s">
        <v>25</v>
      </c>
      <c r="J81" s="6">
        <v>158.14220876052792</v>
      </c>
      <c r="K81" s="6"/>
    </row>
    <row r="82" spans="1:11">
      <c r="A82" s="1">
        <v>36053</v>
      </c>
      <c r="B82" s="6">
        <v>106.77495844751705</v>
      </c>
      <c r="C82">
        <v>84</v>
      </c>
      <c r="D82">
        <v>4.0599999999999996</v>
      </c>
      <c r="E82">
        <v>3.93</v>
      </c>
      <c r="F82">
        <v>3.93</v>
      </c>
      <c r="G82">
        <v>155.45720542788212</v>
      </c>
      <c r="H82" t="s">
        <v>25</v>
      </c>
      <c r="I82" t="s">
        <v>25</v>
      </c>
      <c r="J82" s="6">
        <v>159.22902894625594</v>
      </c>
      <c r="K82" s="6"/>
    </row>
    <row r="83" spans="1:11">
      <c r="A83" s="1">
        <v>36083</v>
      </c>
      <c r="B83" s="6">
        <v>107.01604734150224</v>
      </c>
      <c r="C83">
        <v>83.9</v>
      </c>
      <c r="D83">
        <v>4.0599999999999996</v>
      </c>
      <c r="E83">
        <v>3.81</v>
      </c>
      <c r="F83">
        <v>3.81</v>
      </c>
      <c r="G83">
        <v>77.707428985320831</v>
      </c>
      <c r="H83" t="s">
        <v>25</v>
      </c>
      <c r="I83" t="s">
        <v>25</v>
      </c>
      <c r="J83" s="6">
        <v>159.98733320635571</v>
      </c>
      <c r="K83" s="6"/>
    </row>
    <row r="84" spans="1:11">
      <c r="A84" s="1">
        <v>36114</v>
      </c>
      <c r="B84" s="6">
        <v>107.29115624958358</v>
      </c>
      <c r="C84">
        <v>83.9</v>
      </c>
      <c r="D84">
        <v>4.12</v>
      </c>
      <c r="E84">
        <v>3.69</v>
      </c>
      <c r="F84">
        <v>3.69</v>
      </c>
      <c r="G84">
        <v>127.06005819215508</v>
      </c>
      <c r="H84" t="s">
        <v>25</v>
      </c>
      <c r="I84" t="s">
        <v>25</v>
      </c>
      <c r="J84" s="6">
        <v>161.4205545825765</v>
      </c>
      <c r="K84" s="6"/>
    </row>
    <row r="85" spans="1:11">
      <c r="A85" s="1">
        <v>36144</v>
      </c>
      <c r="B85" s="6">
        <v>107.18106207256429</v>
      </c>
      <c r="C85">
        <v>84</v>
      </c>
      <c r="D85">
        <v>3.86</v>
      </c>
      <c r="E85">
        <v>3.37</v>
      </c>
      <c r="F85">
        <v>3.37</v>
      </c>
      <c r="G85">
        <v>127.4077295320247</v>
      </c>
      <c r="H85" t="s">
        <v>25</v>
      </c>
      <c r="I85" t="s">
        <v>25</v>
      </c>
      <c r="J85" s="6">
        <v>164.03288720824179</v>
      </c>
      <c r="K85" s="6"/>
    </row>
    <row r="86" spans="1:11">
      <c r="A86" s="1">
        <v>36175</v>
      </c>
      <c r="B86" s="6">
        <v>107.99383225504182</v>
      </c>
      <c r="C86">
        <v>83.9</v>
      </c>
      <c r="D86">
        <v>3.7</v>
      </c>
      <c r="E86">
        <v>3.1320999999999999</v>
      </c>
      <c r="F86">
        <v>3.1320999999999999</v>
      </c>
      <c r="G86">
        <v>111.26028205484364</v>
      </c>
      <c r="H86">
        <v>0.14162</v>
      </c>
      <c r="I86" t="s">
        <v>25</v>
      </c>
      <c r="J86" s="6">
        <v>165.3175292629258</v>
      </c>
      <c r="K86" s="6"/>
    </row>
    <row r="87" spans="1:11">
      <c r="A87" s="1">
        <v>36206</v>
      </c>
      <c r="B87" s="6">
        <v>107.99259131112007</v>
      </c>
      <c r="C87">
        <v>84</v>
      </c>
      <c r="D87">
        <v>3.85</v>
      </c>
      <c r="E87">
        <v>3.0933999999999999</v>
      </c>
      <c r="F87">
        <v>3.0933999999999999</v>
      </c>
      <c r="G87">
        <v>104.85598058713028</v>
      </c>
      <c r="H87">
        <v>0.16841100000000001</v>
      </c>
      <c r="I87" t="s">
        <v>25</v>
      </c>
      <c r="J87" s="6">
        <v>165.97440626340429</v>
      </c>
      <c r="K87" s="6"/>
    </row>
    <row r="88" spans="1:11">
      <c r="A88" s="1">
        <v>36234</v>
      </c>
      <c r="B88" s="6">
        <v>108.31057733978456</v>
      </c>
      <c r="C88">
        <v>84</v>
      </c>
      <c r="D88">
        <v>4.04</v>
      </c>
      <c r="E88">
        <v>3.0467</v>
      </c>
      <c r="F88">
        <v>3.0466959999999998</v>
      </c>
      <c r="G88">
        <v>65.630911677212467</v>
      </c>
      <c r="H88">
        <v>0.120375</v>
      </c>
      <c r="I88" t="s">
        <v>25</v>
      </c>
      <c r="J88" s="6">
        <v>167.6899206080061</v>
      </c>
      <c r="K88" s="6"/>
    </row>
    <row r="89" spans="1:11">
      <c r="A89" s="1">
        <v>36265</v>
      </c>
      <c r="B89" s="6">
        <v>107.91546254495286</v>
      </c>
      <c r="C89">
        <v>84.4</v>
      </c>
      <c r="D89">
        <v>3.85</v>
      </c>
      <c r="E89">
        <v>2.6964999999999999</v>
      </c>
      <c r="F89">
        <v>2.6964549999999998</v>
      </c>
      <c r="G89">
        <v>95.329216417692024</v>
      </c>
      <c r="H89">
        <v>7.5582999999999997E-2</v>
      </c>
      <c r="I89" t="s">
        <v>25</v>
      </c>
      <c r="J89" s="6">
        <v>168.6923471196981</v>
      </c>
      <c r="K89" s="6"/>
    </row>
    <row r="90" spans="1:11">
      <c r="A90" s="1">
        <v>36295</v>
      </c>
      <c r="B90" s="6">
        <v>108.31133081364767</v>
      </c>
      <c r="C90">
        <v>84.4</v>
      </c>
      <c r="D90">
        <v>4.01</v>
      </c>
      <c r="E90">
        <v>2.5790000000000002</v>
      </c>
      <c r="F90">
        <v>2.5789520000000001</v>
      </c>
      <c r="G90">
        <v>87.84144128943548</v>
      </c>
      <c r="H90">
        <v>5.323E-2</v>
      </c>
      <c r="I90" t="s">
        <v>25</v>
      </c>
      <c r="J90" s="6">
        <v>169.51607583352305</v>
      </c>
      <c r="K90" s="6"/>
    </row>
    <row r="91" spans="1:11">
      <c r="A91" s="1">
        <v>36326</v>
      </c>
      <c r="B91" s="6">
        <v>108.55063063143987</v>
      </c>
      <c r="C91">
        <v>84.5</v>
      </c>
      <c r="D91">
        <v>4.3600000000000003</v>
      </c>
      <c r="E91">
        <v>2.6267</v>
      </c>
      <c r="F91">
        <v>2.6266820000000002</v>
      </c>
      <c r="G91">
        <v>131.98173205111178</v>
      </c>
      <c r="H91">
        <v>4.6469999999999997E-2</v>
      </c>
      <c r="I91" t="s">
        <v>25</v>
      </c>
      <c r="J91" s="6">
        <v>169.81261507348444</v>
      </c>
      <c r="K91" s="6"/>
    </row>
    <row r="92" spans="1:11">
      <c r="A92" s="1">
        <v>36356</v>
      </c>
      <c r="B92" s="6">
        <v>109.07098675000429</v>
      </c>
      <c r="C92">
        <v>84.9</v>
      </c>
      <c r="D92">
        <v>4.68</v>
      </c>
      <c r="E92">
        <v>2.6764999999999999</v>
      </c>
      <c r="F92">
        <v>2.6764549999999998</v>
      </c>
      <c r="G92">
        <v>102.22409481821562</v>
      </c>
      <c r="H92">
        <v>4.9757000000000003E-2</v>
      </c>
      <c r="I92" t="s">
        <v>25</v>
      </c>
      <c r="J92" s="6">
        <v>170.14918323957119</v>
      </c>
      <c r="K92" s="6"/>
    </row>
    <row r="93" spans="1:11">
      <c r="A93" s="1">
        <v>36387</v>
      </c>
      <c r="B93" s="6">
        <v>109.79933182938903</v>
      </c>
      <c r="C93">
        <v>84.8</v>
      </c>
      <c r="D93">
        <v>4.88</v>
      </c>
      <c r="E93">
        <v>2.6949999999999998</v>
      </c>
      <c r="F93">
        <v>2.6950449999999999</v>
      </c>
      <c r="G93">
        <v>118.17872224933525</v>
      </c>
      <c r="H93">
        <v>8.2577999999999999E-2</v>
      </c>
      <c r="I93" t="s">
        <v>25</v>
      </c>
      <c r="J93" s="6">
        <v>170.71353690016616</v>
      </c>
      <c r="K93" s="6"/>
    </row>
    <row r="94" spans="1:11">
      <c r="A94" s="1">
        <v>36418</v>
      </c>
      <c r="B94" s="6">
        <v>109.38107269804112</v>
      </c>
      <c r="C94">
        <v>84.6</v>
      </c>
      <c r="D94">
        <v>5.04</v>
      </c>
      <c r="E94">
        <v>2.7267000000000001</v>
      </c>
      <c r="F94">
        <v>2.7266819999999998</v>
      </c>
      <c r="G94">
        <v>106.54349173588984</v>
      </c>
      <c r="H94">
        <v>5.6347000000000001E-2</v>
      </c>
      <c r="I94" t="s">
        <v>25</v>
      </c>
      <c r="J94" s="6">
        <v>171.7257964362642</v>
      </c>
      <c r="K94" s="6"/>
    </row>
    <row r="95" spans="1:11">
      <c r="A95" s="1">
        <v>36448</v>
      </c>
      <c r="B95" s="6">
        <v>110.363784582395</v>
      </c>
      <c r="C95">
        <v>84.5</v>
      </c>
      <c r="D95">
        <v>5.29</v>
      </c>
      <c r="E95">
        <v>3.3757000000000001</v>
      </c>
      <c r="F95">
        <v>3.375667</v>
      </c>
      <c r="G95">
        <v>104.13790151360904</v>
      </c>
      <c r="H95">
        <v>8.4394999999999998E-2</v>
      </c>
      <c r="I95" t="s">
        <v>25</v>
      </c>
      <c r="J95" s="6">
        <v>172.41511467474371</v>
      </c>
      <c r="K95" s="6"/>
    </row>
    <row r="96" spans="1:11">
      <c r="A96" s="1">
        <v>36479</v>
      </c>
      <c r="B96" s="6">
        <v>110.71972126885535</v>
      </c>
      <c r="C96">
        <v>84.7</v>
      </c>
      <c r="D96">
        <v>5.04</v>
      </c>
      <c r="E96">
        <v>3.4676999999999998</v>
      </c>
      <c r="F96">
        <v>3.4676819999999999</v>
      </c>
      <c r="G96">
        <v>139.88605224963786</v>
      </c>
      <c r="H96">
        <v>5.9829E-2</v>
      </c>
      <c r="I96" t="s">
        <v>25</v>
      </c>
      <c r="J96" s="6">
        <v>173.78678286669052</v>
      </c>
      <c r="K96" s="6"/>
    </row>
    <row r="97" spans="1:11">
      <c r="A97" s="1">
        <v>36509</v>
      </c>
      <c r="B97" s="6">
        <v>111.15921467149765</v>
      </c>
      <c r="C97">
        <v>85</v>
      </c>
      <c r="D97">
        <v>5.15</v>
      </c>
      <c r="E97">
        <v>3.4460000000000002</v>
      </c>
      <c r="F97">
        <v>3.4460449999999998</v>
      </c>
      <c r="G97">
        <v>52.089281925904729</v>
      </c>
      <c r="H97">
        <v>5.8844E-2</v>
      </c>
      <c r="I97" t="s">
        <v>25</v>
      </c>
      <c r="J97" s="6">
        <v>175.95198387074296</v>
      </c>
      <c r="K97" s="6"/>
    </row>
    <row r="98" spans="1:11">
      <c r="A98" s="1">
        <v>36540</v>
      </c>
      <c r="B98" s="6">
        <v>111.00498760094398</v>
      </c>
      <c r="C98">
        <v>85.2</v>
      </c>
      <c r="D98">
        <v>5.54</v>
      </c>
      <c r="E98">
        <v>3.3431000000000002</v>
      </c>
      <c r="F98">
        <v>3.343143</v>
      </c>
      <c r="G98">
        <v>73.233990391097976</v>
      </c>
      <c r="H98">
        <v>6.8479999999999999E-2</v>
      </c>
      <c r="I98" t="s">
        <v>25</v>
      </c>
      <c r="J98" s="6">
        <v>176.56527037720102</v>
      </c>
      <c r="K98" s="6"/>
    </row>
    <row r="99" spans="1:11">
      <c r="A99" s="1">
        <v>36571</v>
      </c>
      <c r="B99" s="6">
        <v>112.28096271947511</v>
      </c>
      <c r="C99">
        <v>85.3</v>
      </c>
      <c r="D99">
        <v>5.51</v>
      </c>
      <c r="E99">
        <v>3.5367999999999999</v>
      </c>
      <c r="F99">
        <v>3.536762</v>
      </c>
      <c r="G99">
        <v>97.358428599481869</v>
      </c>
      <c r="H99">
        <v>6.5757999999999997E-2</v>
      </c>
      <c r="I99" t="s">
        <v>25</v>
      </c>
      <c r="J99" s="6">
        <v>177.51775751297262</v>
      </c>
      <c r="K99" s="6"/>
    </row>
    <row r="100" spans="1:11">
      <c r="A100" s="1">
        <v>36600</v>
      </c>
      <c r="B100" s="6">
        <v>112.25511884256865</v>
      </c>
      <c r="C100">
        <v>85.3</v>
      </c>
      <c r="D100">
        <v>5.33</v>
      </c>
      <c r="E100">
        <v>3.7469999999999999</v>
      </c>
      <c r="F100">
        <v>3.7470430000000001</v>
      </c>
      <c r="G100">
        <v>96.091504863237461</v>
      </c>
      <c r="H100">
        <v>6.7880999999999997E-2</v>
      </c>
      <c r="I100" t="s">
        <v>25</v>
      </c>
      <c r="J100" s="6">
        <v>180.83396435025389</v>
      </c>
      <c r="K100" s="6"/>
    </row>
    <row r="101" spans="1:11">
      <c r="A101" s="1">
        <v>36631</v>
      </c>
      <c r="B101" s="6">
        <v>112.78316069581844</v>
      </c>
      <c r="C101">
        <v>85.3</v>
      </c>
      <c r="D101">
        <v>5.22</v>
      </c>
      <c r="E101">
        <v>3.9253</v>
      </c>
      <c r="F101">
        <v>3.925278</v>
      </c>
      <c r="G101">
        <v>69.447951774446238</v>
      </c>
      <c r="H101">
        <v>0.114345</v>
      </c>
      <c r="I101" t="s">
        <v>25</v>
      </c>
      <c r="J101" s="6">
        <v>181.95198696775853</v>
      </c>
      <c r="K101" s="6"/>
    </row>
    <row r="102" spans="1:11">
      <c r="A102" s="1">
        <v>36661</v>
      </c>
      <c r="B102" s="6">
        <v>113.48803908643468</v>
      </c>
      <c r="C102">
        <v>85.2</v>
      </c>
      <c r="D102">
        <v>5.38</v>
      </c>
      <c r="E102">
        <v>4.3620000000000001</v>
      </c>
      <c r="F102">
        <v>4.3620450000000002</v>
      </c>
      <c r="G102">
        <v>135.28713300338737</v>
      </c>
      <c r="H102">
        <v>0.189855</v>
      </c>
      <c r="I102" t="s">
        <v>25</v>
      </c>
      <c r="J102" s="6">
        <v>183.09555996364105</v>
      </c>
      <c r="K102" s="6"/>
    </row>
    <row r="103" spans="1:11">
      <c r="A103" s="1">
        <v>36692</v>
      </c>
      <c r="B103" s="6">
        <v>112.63303150618134</v>
      </c>
      <c r="C103">
        <v>85.6</v>
      </c>
      <c r="D103">
        <v>5.19</v>
      </c>
      <c r="E103">
        <v>4.5016999999999996</v>
      </c>
      <c r="F103">
        <v>4.5017269999999998</v>
      </c>
      <c r="G103">
        <v>58.290116512411338</v>
      </c>
      <c r="H103">
        <v>0.159856</v>
      </c>
      <c r="I103" t="s">
        <v>25</v>
      </c>
      <c r="J103" s="6">
        <v>180.83891957515141</v>
      </c>
      <c r="K103" s="6"/>
    </row>
    <row r="104" spans="1:11">
      <c r="A104" s="1">
        <v>36722</v>
      </c>
      <c r="B104" s="6">
        <v>112.92045307031974</v>
      </c>
      <c r="C104">
        <v>86</v>
      </c>
      <c r="D104">
        <v>5.27</v>
      </c>
      <c r="E104">
        <v>4.5829000000000004</v>
      </c>
      <c r="F104">
        <v>4.5829050000000002</v>
      </c>
      <c r="G104">
        <v>75.235765649879156</v>
      </c>
      <c r="H104">
        <v>0.14043</v>
      </c>
      <c r="I104" t="s">
        <v>25</v>
      </c>
      <c r="J104" s="6">
        <v>180.92517145852401</v>
      </c>
      <c r="K104" s="6"/>
    </row>
    <row r="105" spans="1:11">
      <c r="A105" s="1">
        <v>36753</v>
      </c>
      <c r="B105" s="6">
        <v>112.86435600616745</v>
      </c>
      <c r="C105">
        <v>85.8</v>
      </c>
      <c r="D105">
        <v>5.21</v>
      </c>
      <c r="E105">
        <v>4.7770999999999999</v>
      </c>
      <c r="F105">
        <v>4.7770869999999999</v>
      </c>
      <c r="G105">
        <v>76.062932206845176</v>
      </c>
      <c r="H105">
        <v>0.124541</v>
      </c>
      <c r="I105" t="s">
        <v>25</v>
      </c>
      <c r="J105" s="6">
        <v>181.62633578152415</v>
      </c>
      <c r="K105" s="6"/>
    </row>
    <row r="106" spans="1:11">
      <c r="A106" s="1">
        <v>36784</v>
      </c>
      <c r="B106" s="6">
        <v>112.56506981388461</v>
      </c>
      <c r="C106">
        <v>86</v>
      </c>
      <c r="D106">
        <v>5.26</v>
      </c>
      <c r="E106">
        <v>4.8528000000000002</v>
      </c>
      <c r="F106">
        <v>4.8528099999999998</v>
      </c>
      <c r="G106">
        <v>68.369328105522015</v>
      </c>
      <c r="H106">
        <v>0.13151199999999999</v>
      </c>
      <c r="I106" t="s">
        <v>25</v>
      </c>
      <c r="J106" s="6">
        <v>183.07364857854731</v>
      </c>
      <c r="K106" s="6"/>
    </row>
    <row r="107" spans="1:11">
      <c r="A107" s="1">
        <v>36814</v>
      </c>
      <c r="B107" s="6">
        <v>112.44296901386416</v>
      </c>
      <c r="C107">
        <v>85.9</v>
      </c>
      <c r="D107">
        <v>5.21</v>
      </c>
      <c r="E107">
        <v>5.0412999999999997</v>
      </c>
      <c r="F107">
        <v>5.0412730000000003</v>
      </c>
      <c r="G107">
        <v>84.144101793730883</v>
      </c>
      <c r="H107">
        <v>0.14751600000000001</v>
      </c>
      <c r="I107" t="s">
        <v>25</v>
      </c>
      <c r="J107" s="6">
        <v>183.36221300343925</v>
      </c>
      <c r="K107" s="6"/>
    </row>
    <row r="108" spans="1:11">
      <c r="A108" s="1">
        <v>36845</v>
      </c>
      <c r="B108" s="6">
        <v>112.717702671993</v>
      </c>
      <c r="C108">
        <v>86</v>
      </c>
      <c r="D108">
        <v>5.15</v>
      </c>
      <c r="E108">
        <v>5.0919999999999996</v>
      </c>
      <c r="F108">
        <v>5.0919549999999996</v>
      </c>
      <c r="G108">
        <v>91.131136308694465</v>
      </c>
      <c r="H108">
        <v>0.12504299999999999</v>
      </c>
      <c r="I108" t="s">
        <v>25</v>
      </c>
      <c r="J108" s="6">
        <v>184.15164226992658</v>
      </c>
      <c r="K108" s="6"/>
    </row>
    <row r="109" spans="1:11">
      <c r="A109" s="1">
        <v>36875</v>
      </c>
      <c r="B109" s="6">
        <v>113.48485570519776</v>
      </c>
      <c r="C109">
        <v>86.7</v>
      </c>
      <c r="D109">
        <v>4.8899999999999997</v>
      </c>
      <c r="E109">
        <v>4.9391999999999996</v>
      </c>
      <c r="F109">
        <v>4.9391579999999999</v>
      </c>
      <c r="G109">
        <v>91.888473585729386</v>
      </c>
      <c r="H109">
        <v>0.14041699999999999</v>
      </c>
      <c r="I109" t="s">
        <v>25</v>
      </c>
      <c r="J109" s="6">
        <v>184.80263494083928</v>
      </c>
      <c r="K109" s="6"/>
    </row>
    <row r="110" spans="1:11">
      <c r="A110" s="1">
        <v>36906</v>
      </c>
      <c r="B110" s="6">
        <v>114.40808758598948</v>
      </c>
      <c r="C110">
        <v>86.4</v>
      </c>
      <c r="D110">
        <v>4.8</v>
      </c>
      <c r="E110">
        <v>4.7706999999999997</v>
      </c>
      <c r="F110">
        <v>4.7707269999999999</v>
      </c>
      <c r="G110">
        <v>109.33141709289418</v>
      </c>
      <c r="H110">
        <v>0.140654</v>
      </c>
      <c r="I110" t="s">
        <v>25</v>
      </c>
      <c r="J110" s="6">
        <v>185.22142887006936</v>
      </c>
      <c r="K110" s="6"/>
    </row>
    <row r="111" spans="1:11">
      <c r="A111" s="1">
        <v>36937</v>
      </c>
      <c r="B111" s="6">
        <v>114.90054604997472</v>
      </c>
      <c r="C111">
        <v>86.9</v>
      </c>
      <c r="D111">
        <v>4.78</v>
      </c>
      <c r="E111">
        <v>4.7557999999999998</v>
      </c>
      <c r="F111">
        <v>4.7557999999999998</v>
      </c>
      <c r="G111">
        <v>134.36820468226048</v>
      </c>
      <c r="H111">
        <v>0.123101</v>
      </c>
      <c r="I111" t="s">
        <v>25</v>
      </c>
      <c r="J111" s="6">
        <v>186.35493656537878</v>
      </c>
      <c r="K111" s="6"/>
    </row>
    <row r="112" spans="1:11">
      <c r="A112" s="1">
        <v>36965</v>
      </c>
      <c r="B112" s="6">
        <v>114.93584610090846</v>
      </c>
      <c r="C112">
        <v>86.9</v>
      </c>
      <c r="D112">
        <v>4.67</v>
      </c>
      <c r="E112">
        <v>4.7085999999999997</v>
      </c>
      <c r="F112">
        <v>4.7086360000000003</v>
      </c>
      <c r="G112">
        <v>180.83043599503594</v>
      </c>
      <c r="H112">
        <v>0.10907500000000001</v>
      </c>
      <c r="I112" t="s">
        <v>25</v>
      </c>
      <c r="J112" s="6">
        <v>187.80186223545681</v>
      </c>
      <c r="K112" s="6"/>
    </row>
    <row r="113" spans="1:11">
      <c r="A113" s="1">
        <v>36996</v>
      </c>
      <c r="B113" s="6">
        <v>114.50461331631303</v>
      </c>
      <c r="C113">
        <v>87.3</v>
      </c>
      <c r="D113">
        <v>4.83</v>
      </c>
      <c r="E113">
        <v>4.6820000000000004</v>
      </c>
      <c r="F113">
        <v>4.6820000000000004</v>
      </c>
      <c r="G113">
        <v>92.082720947592136</v>
      </c>
      <c r="H113">
        <v>0.133822</v>
      </c>
      <c r="I113" t="s">
        <v>25</v>
      </c>
      <c r="J113" s="6">
        <v>188.2034677283236</v>
      </c>
      <c r="K113" s="6"/>
    </row>
    <row r="114" spans="1:11">
      <c r="A114" s="1">
        <v>37026</v>
      </c>
      <c r="B114" s="6">
        <v>114.98228344409874</v>
      </c>
      <c r="C114">
        <v>87.6</v>
      </c>
      <c r="D114">
        <v>5.05</v>
      </c>
      <c r="E114">
        <v>4.6367000000000003</v>
      </c>
      <c r="F114">
        <v>4.6366820000000004</v>
      </c>
      <c r="G114">
        <v>73.977578033456822</v>
      </c>
      <c r="H114">
        <v>8.9768000000000001E-2</v>
      </c>
      <c r="I114" t="s">
        <v>25</v>
      </c>
      <c r="J114" s="6">
        <v>188.51928589015196</v>
      </c>
      <c r="K114" s="6"/>
    </row>
    <row r="115" spans="1:11">
      <c r="A115" s="1">
        <v>37057</v>
      </c>
      <c r="B115" s="6">
        <v>115.01628114421709</v>
      </c>
      <c r="C115">
        <v>87.7</v>
      </c>
      <c r="D115">
        <v>5</v>
      </c>
      <c r="E115">
        <v>4.4535999999999998</v>
      </c>
      <c r="F115">
        <v>4.4535710000000002</v>
      </c>
      <c r="G115">
        <v>69.789830089222562</v>
      </c>
      <c r="H115">
        <v>7.2313000000000002E-2</v>
      </c>
      <c r="I115" t="s">
        <v>25</v>
      </c>
      <c r="J115" s="6">
        <v>186.65372114162187</v>
      </c>
      <c r="K115" s="6"/>
    </row>
    <row r="116" spans="1:11">
      <c r="A116" s="1">
        <v>37087</v>
      </c>
      <c r="B116" s="6">
        <v>113.92678273582504</v>
      </c>
      <c r="C116">
        <v>87.8</v>
      </c>
      <c r="D116">
        <v>5.0199999999999996</v>
      </c>
      <c r="E116">
        <v>4.4671000000000003</v>
      </c>
      <c r="F116">
        <v>4.467136</v>
      </c>
      <c r="G116">
        <v>106.67740606516504</v>
      </c>
      <c r="H116">
        <v>0.13120399999999999</v>
      </c>
      <c r="I116" t="s">
        <v>25</v>
      </c>
      <c r="J116" s="6">
        <v>185.88148031149782</v>
      </c>
      <c r="K116" s="6"/>
    </row>
    <row r="117" spans="1:11">
      <c r="A117" s="1">
        <v>37118</v>
      </c>
      <c r="B117" s="6">
        <v>114.81550434552118</v>
      </c>
      <c r="C117">
        <v>87.6</v>
      </c>
      <c r="D117">
        <v>4.82</v>
      </c>
      <c r="E117">
        <v>4.3535000000000004</v>
      </c>
      <c r="F117">
        <v>4.3535219999999999</v>
      </c>
      <c r="G117">
        <v>88.275069589632736</v>
      </c>
      <c r="H117">
        <v>0.112216</v>
      </c>
      <c r="I117" t="s">
        <v>25</v>
      </c>
      <c r="J117" s="6">
        <v>185.6890007943845</v>
      </c>
      <c r="K117" s="6"/>
    </row>
    <row r="118" spans="1:11">
      <c r="A118" s="1">
        <v>37149</v>
      </c>
      <c r="B118" s="6">
        <v>114.72611534112686</v>
      </c>
      <c r="C118">
        <v>87.6</v>
      </c>
      <c r="D118">
        <v>4.8099999999999996</v>
      </c>
      <c r="E118">
        <v>3.9828999999999999</v>
      </c>
      <c r="F118">
        <v>3.98285</v>
      </c>
      <c r="G118">
        <v>248.30523634993318</v>
      </c>
      <c r="H118">
        <v>0.23211399999999999</v>
      </c>
      <c r="I118" t="s">
        <v>25</v>
      </c>
      <c r="J118" s="6">
        <v>186.25691602287458</v>
      </c>
      <c r="K118" s="6"/>
    </row>
    <row r="119" spans="1:11">
      <c r="A119" s="1">
        <v>37179</v>
      </c>
      <c r="B119" s="6">
        <v>114.3411627632828</v>
      </c>
      <c r="C119">
        <v>87.5</v>
      </c>
      <c r="D119">
        <v>4.5999999999999996</v>
      </c>
      <c r="E119">
        <v>3.5998999999999999</v>
      </c>
      <c r="F119">
        <v>3.5998700000000001</v>
      </c>
      <c r="G119">
        <v>276.72370716867857</v>
      </c>
      <c r="H119">
        <v>0.26771200000000001</v>
      </c>
      <c r="I119" t="s">
        <v>25</v>
      </c>
      <c r="J119" s="6">
        <v>186.51985264399963</v>
      </c>
      <c r="K119" s="6"/>
    </row>
    <row r="120" spans="1:11">
      <c r="A120" s="1">
        <v>37210</v>
      </c>
      <c r="B120" s="6">
        <v>114.91157392855098</v>
      </c>
      <c r="C120">
        <v>87.3</v>
      </c>
      <c r="D120">
        <v>4.45</v>
      </c>
      <c r="E120">
        <v>3.3856999999999999</v>
      </c>
      <c r="F120">
        <v>3.3856820000000001</v>
      </c>
      <c r="G120">
        <v>177.75169326457495</v>
      </c>
      <c r="H120">
        <v>0.26152700000000001</v>
      </c>
      <c r="I120" t="s">
        <v>25</v>
      </c>
      <c r="J120" s="6">
        <v>187.03782849656929</v>
      </c>
      <c r="K120" s="6"/>
    </row>
    <row r="121" spans="1:11">
      <c r="A121" s="1">
        <v>37240</v>
      </c>
      <c r="B121" s="6">
        <v>114.80697992101435</v>
      </c>
      <c r="C121">
        <v>88.1</v>
      </c>
      <c r="D121">
        <v>4.74</v>
      </c>
      <c r="E121">
        <v>3.3449</v>
      </c>
      <c r="F121">
        <v>3.3448889999999998</v>
      </c>
      <c r="G121">
        <v>108.11981033731382</v>
      </c>
      <c r="H121">
        <v>0.220669</v>
      </c>
      <c r="I121" t="s">
        <v>25</v>
      </c>
      <c r="J121" s="6">
        <v>187.90476057746955</v>
      </c>
      <c r="K121" s="6"/>
    </row>
    <row r="122" spans="1:11">
      <c r="A122" s="1">
        <v>37271</v>
      </c>
      <c r="B122" s="6">
        <v>114.30905402534712</v>
      </c>
      <c r="C122">
        <v>88.2</v>
      </c>
      <c r="D122">
        <v>4.8600000000000003</v>
      </c>
      <c r="E122">
        <v>3.3388</v>
      </c>
      <c r="F122">
        <v>3.3387730000000002</v>
      </c>
      <c r="G122">
        <v>95.479481594533397</v>
      </c>
      <c r="H122">
        <v>0.21301700000000001</v>
      </c>
      <c r="I122" t="s">
        <v>25</v>
      </c>
      <c r="J122" s="6">
        <v>187.6549088470895</v>
      </c>
      <c r="K122" s="6"/>
    </row>
    <row r="123" spans="1:11">
      <c r="A123" s="1">
        <v>37302</v>
      </c>
      <c r="B123" s="6">
        <v>114.19806981999767</v>
      </c>
      <c r="C123">
        <v>88.5</v>
      </c>
      <c r="D123">
        <v>4.92</v>
      </c>
      <c r="E123">
        <v>3.3571</v>
      </c>
      <c r="F123">
        <v>3.3571</v>
      </c>
      <c r="G123">
        <v>86.479424144864709</v>
      </c>
      <c r="H123">
        <v>0.20834800000000001</v>
      </c>
      <c r="I123" t="s">
        <v>25</v>
      </c>
      <c r="J123" s="6">
        <v>187.16658691851597</v>
      </c>
      <c r="K123" s="6"/>
    </row>
    <row r="124" spans="1:11">
      <c r="A124" s="1">
        <v>37330</v>
      </c>
      <c r="B124" s="6">
        <v>114.34225593412894</v>
      </c>
      <c r="C124">
        <v>88.7</v>
      </c>
      <c r="D124">
        <v>5.16</v>
      </c>
      <c r="E124">
        <v>3.3908</v>
      </c>
      <c r="F124">
        <v>3.3908</v>
      </c>
      <c r="G124">
        <v>73.08976468316277</v>
      </c>
      <c r="H124">
        <v>0.148983</v>
      </c>
      <c r="I124" t="s">
        <v>25</v>
      </c>
      <c r="J124" s="6">
        <v>186.65070155144994</v>
      </c>
      <c r="K124" s="6"/>
    </row>
    <row r="125" spans="1:11">
      <c r="A125" s="1">
        <v>37361</v>
      </c>
      <c r="B125" s="6">
        <v>114.51675428737387</v>
      </c>
      <c r="C125">
        <v>88.6</v>
      </c>
      <c r="D125">
        <v>5.15</v>
      </c>
      <c r="E125">
        <v>3.4068999999999998</v>
      </c>
      <c r="F125">
        <v>3.4069050000000001</v>
      </c>
      <c r="G125">
        <v>106.96279239825948</v>
      </c>
      <c r="H125">
        <v>0.134268</v>
      </c>
      <c r="I125" t="s">
        <v>25</v>
      </c>
      <c r="J125" s="6">
        <v>187.17672964447812</v>
      </c>
      <c r="K125" s="6"/>
    </row>
    <row r="126" spans="1:11">
      <c r="A126" s="1">
        <v>37391</v>
      </c>
      <c r="B126" s="6">
        <v>114.23975687441553</v>
      </c>
      <c r="C126">
        <v>88.7</v>
      </c>
      <c r="D126">
        <v>5.17</v>
      </c>
      <c r="E126">
        <v>3.4670999999999998</v>
      </c>
      <c r="F126">
        <v>3.467136</v>
      </c>
      <c r="G126">
        <v>80.444552109073527</v>
      </c>
      <c r="H126">
        <v>0.146977</v>
      </c>
      <c r="I126" t="s">
        <v>25</v>
      </c>
      <c r="J126" s="6">
        <v>187.18617554193901</v>
      </c>
      <c r="K126" s="6"/>
    </row>
    <row r="127" spans="1:11">
      <c r="A127" s="1">
        <v>37422</v>
      </c>
      <c r="B127" s="6">
        <v>114.94285805747157</v>
      </c>
      <c r="C127">
        <v>88.7</v>
      </c>
      <c r="D127">
        <v>5.0199999999999996</v>
      </c>
      <c r="E127">
        <v>3.464</v>
      </c>
      <c r="F127">
        <v>3.464</v>
      </c>
      <c r="G127">
        <v>120.43538030171108</v>
      </c>
      <c r="H127">
        <v>0.14718500000000001</v>
      </c>
      <c r="I127" t="s">
        <v>25</v>
      </c>
      <c r="J127" s="6">
        <v>186.58210265677482</v>
      </c>
      <c r="K127" s="6"/>
    </row>
    <row r="128" spans="1:11">
      <c r="A128" s="1">
        <v>37452</v>
      </c>
      <c r="B128" s="6">
        <v>114.60712449057422</v>
      </c>
      <c r="C128">
        <v>88.8</v>
      </c>
      <c r="D128">
        <v>4.87</v>
      </c>
      <c r="E128">
        <v>3.41</v>
      </c>
      <c r="F128">
        <v>3.41</v>
      </c>
      <c r="G128">
        <v>124.33025641444333</v>
      </c>
      <c r="H128">
        <v>0.17025000000000001</v>
      </c>
      <c r="I128" t="s">
        <v>25</v>
      </c>
      <c r="J128" s="6">
        <v>186.13489360977294</v>
      </c>
      <c r="K128" s="6"/>
    </row>
    <row r="129" spans="1:11">
      <c r="A129" s="1">
        <v>37483</v>
      </c>
      <c r="B129" s="6">
        <v>115.38138190491088</v>
      </c>
      <c r="C129">
        <v>88.7</v>
      </c>
      <c r="D129">
        <v>4.59</v>
      </c>
      <c r="E129">
        <v>3.3519000000000001</v>
      </c>
      <c r="F129">
        <v>3.351909</v>
      </c>
      <c r="G129">
        <v>107.22740961621358</v>
      </c>
      <c r="H129">
        <v>0.206118</v>
      </c>
      <c r="I129" t="s">
        <v>25</v>
      </c>
      <c r="J129" s="6">
        <v>186.16315387676667</v>
      </c>
      <c r="K129" s="6"/>
    </row>
    <row r="130" spans="1:11">
      <c r="A130" s="1">
        <v>37514</v>
      </c>
      <c r="B130" s="6">
        <v>115.37392574786878</v>
      </c>
      <c r="C130">
        <v>88.7</v>
      </c>
      <c r="D130">
        <v>4.38</v>
      </c>
      <c r="E130">
        <v>3.3100999999999998</v>
      </c>
      <c r="F130">
        <v>3.3101430000000001</v>
      </c>
      <c r="G130">
        <v>115.5399473684955</v>
      </c>
      <c r="H130">
        <v>0.22337699999999999</v>
      </c>
      <c r="I130" t="s">
        <v>25</v>
      </c>
      <c r="J130" s="6">
        <v>186.75058030329075</v>
      </c>
      <c r="K130" s="6"/>
    </row>
    <row r="131" spans="1:11">
      <c r="A131" s="1">
        <v>37544</v>
      </c>
      <c r="B131" s="6">
        <v>114.96195824169739</v>
      </c>
      <c r="C131">
        <v>88.6</v>
      </c>
      <c r="D131">
        <v>4.46</v>
      </c>
      <c r="E131">
        <v>3.2612999999999999</v>
      </c>
      <c r="F131">
        <v>3.2612610000000002</v>
      </c>
      <c r="G131">
        <v>96.346489018113374</v>
      </c>
      <c r="H131">
        <v>0.22886300000000001</v>
      </c>
      <c r="I131" t="s">
        <v>25</v>
      </c>
      <c r="J131" s="6">
        <v>186.77102060599304</v>
      </c>
      <c r="K131" s="6"/>
    </row>
    <row r="132" spans="1:11">
      <c r="A132" s="1">
        <v>37575</v>
      </c>
      <c r="B132" s="6">
        <v>115.33382158570095</v>
      </c>
      <c r="C132">
        <v>88.3</v>
      </c>
      <c r="D132">
        <v>4.4800000000000004</v>
      </c>
      <c r="E132">
        <v>3.1240999999999999</v>
      </c>
      <c r="F132">
        <v>3.1241430000000001</v>
      </c>
      <c r="G132">
        <v>103.2367900660397</v>
      </c>
      <c r="H132">
        <v>0.171457</v>
      </c>
      <c r="I132" t="s">
        <v>25</v>
      </c>
      <c r="J132" s="6">
        <v>186.7834860936259</v>
      </c>
      <c r="K132" s="6"/>
    </row>
    <row r="133" spans="1:11">
      <c r="A133" s="1">
        <v>37605</v>
      </c>
      <c r="B133" s="6">
        <v>114.32751387509462</v>
      </c>
      <c r="C133">
        <v>89.1</v>
      </c>
      <c r="D133">
        <v>4.33</v>
      </c>
      <c r="E133">
        <v>2.9409999999999998</v>
      </c>
      <c r="F133">
        <v>2.9410500000000002</v>
      </c>
      <c r="G133">
        <v>128.24145332565681</v>
      </c>
      <c r="H133">
        <v>0.15862799999999999</v>
      </c>
      <c r="I133" t="s">
        <v>25</v>
      </c>
      <c r="J133" s="6">
        <v>186.71961014768121</v>
      </c>
      <c r="K133" s="6"/>
    </row>
    <row r="134" spans="1:11">
      <c r="A134" s="1">
        <v>37636</v>
      </c>
      <c r="B134" s="6">
        <v>113.71925058620305</v>
      </c>
      <c r="C134">
        <v>89.1</v>
      </c>
      <c r="D134">
        <v>4.18</v>
      </c>
      <c r="E134">
        <v>2.8317999999999999</v>
      </c>
      <c r="F134">
        <v>2.8318180000000002</v>
      </c>
      <c r="G134">
        <v>84.128323504062678</v>
      </c>
      <c r="H134">
        <v>0.14735899999999999</v>
      </c>
      <c r="I134" t="s">
        <v>25</v>
      </c>
      <c r="J134" s="6">
        <v>186.30383580862303</v>
      </c>
      <c r="K134" s="6"/>
    </row>
    <row r="135" spans="1:11">
      <c r="A135" s="1">
        <v>37667</v>
      </c>
      <c r="B135" s="6">
        <v>113.42091498225605</v>
      </c>
      <c r="C135">
        <v>89.6</v>
      </c>
      <c r="D135">
        <v>3.95</v>
      </c>
      <c r="E135">
        <v>2.6875</v>
      </c>
      <c r="F135">
        <v>2.6874500000000001</v>
      </c>
      <c r="G135">
        <v>230.90956804267844</v>
      </c>
      <c r="H135">
        <v>0.147732</v>
      </c>
      <c r="I135" t="s">
        <v>25</v>
      </c>
      <c r="J135" s="6">
        <v>186.35323320682025</v>
      </c>
      <c r="K135" s="6"/>
    </row>
    <row r="136" spans="1:11">
      <c r="A136" s="1">
        <v>37695</v>
      </c>
      <c r="B136" s="6">
        <v>113.2422967645788</v>
      </c>
      <c r="C136">
        <v>89.7</v>
      </c>
      <c r="D136">
        <v>4</v>
      </c>
      <c r="E136">
        <v>2.5299999999999998</v>
      </c>
      <c r="F136">
        <v>2.5299520000000002</v>
      </c>
      <c r="G136">
        <v>230.06300904584606</v>
      </c>
      <c r="H136">
        <v>0.16090399999999999</v>
      </c>
      <c r="I136" t="s">
        <v>25</v>
      </c>
      <c r="J136" s="6">
        <v>186.14147476783998</v>
      </c>
      <c r="K136" s="6"/>
    </row>
    <row r="137" spans="1:11">
      <c r="A137" s="1">
        <v>37726</v>
      </c>
      <c r="B137" s="6">
        <v>113.32351166072037</v>
      </c>
      <c r="C137">
        <v>89.4</v>
      </c>
      <c r="D137">
        <v>4.1500000000000004</v>
      </c>
      <c r="E137">
        <v>2.5333000000000001</v>
      </c>
      <c r="F137">
        <v>2.53335</v>
      </c>
      <c r="G137">
        <v>155.8158241072787</v>
      </c>
      <c r="H137">
        <v>0.136904</v>
      </c>
      <c r="I137" t="s">
        <v>25</v>
      </c>
      <c r="J137" s="6">
        <v>186.24119866890271</v>
      </c>
      <c r="K137" s="6"/>
    </row>
    <row r="138" spans="1:11">
      <c r="A138" s="1">
        <v>37756</v>
      </c>
      <c r="B138" s="6">
        <v>113.4780447055106</v>
      </c>
      <c r="C138">
        <v>89.2</v>
      </c>
      <c r="D138">
        <v>3.82</v>
      </c>
      <c r="E138">
        <v>2.4005000000000001</v>
      </c>
      <c r="F138">
        <v>2.4005239999999999</v>
      </c>
      <c r="G138">
        <v>120.43969312871911</v>
      </c>
      <c r="H138">
        <v>0.11361400000000001</v>
      </c>
      <c r="I138" t="s">
        <v>25</v>
      </c>
      <c r="J138" s="6">
        <v>185.96850644876065</v>
      </c>
      <c r="K138" s="6"/>
    </row>
    <row r="139" spans="1:11">
      <c r="A139" s="1">
        <v>37787</v>
      </c>
      <c r="B139" s="6">
        <v>113.69177415459765</v>
      </c>
      <c r="C139">
        <v>89.5</v>
      </c>
      <c r="D139">
        <v>3.62</v>
      </c>
      <c r="E139">
        <v>2.1518999999999999</v>
      </c>
      <c r="F139">
        <v>2.1518570000000001</v>
      </c>
      <c r="G139">
        <v>78.666075559777653</v>
      </c>
      <c r="H139">
        <v>0.14796699999999999</v>
      </c>
      <c r="I139" t="s">
        <v>25</v>
      </c>
      <c r="J139" s="6">
        <v>186.31227517602665</v>
      </c>
      <c r="K139" s="6"/>
    </row>
    <row r="140" spans="1:11">
      <c r="A140" s="1">
        <v>37817</v>
      </c>
      <c r="B140" s="6">
        <v>114.57399722386862</v>
      </c>
      <c r="C140">
        <v>89.7</v>
      </c>
      <c r="D140">
        <v>3.97</v>
      </c>
      <c r="E140">
        <v>2.13</v>
      </c>
      <c r="F140">
        <v>2.1300430000000001</v>
      </c>
      <c r="G140">
        <v>59.337750413737076</v>
      </c>
      <c r="H140">
        <v>9.4958000000000001E-2</v>
      </c>
      <c r="I140" t="s">
        <v>25</v>
      </c>
      <c r="J140" s="6">
        <v>185.60948491985698</v>
      </c>
      <c r="K140" s="6"/>
    </row>
    <row r="141" spans="1:11">
      <c r="A141" s="1">
        <v>37848</v>
      </c>
      <c r="B141" s="6">
        <v>113.86378456409733</v>
      </c>
      <c r="C141">
        <v>89.7</v>
      </c>
      <c r="D141">
        <v>4.13</v>
      </c>
      <c r="E141">
        <v>2.1404000000000001</v>
      </c>
      <c r="F141">
        <v>2.1404290000000001</v>
      </c>
      <c r="G141">
        <v>59.890292657404707</v>
      </c>
      <c r="H141">
        <v>8.9718999999999993E-2</v>
      </c>
      <c r="I141" t="s">
        <v>25</v>
      </c>
      <c r="J141" s="6">
        <v>185.71989352460503</v>
      </c>
      <c r="K141" s="6"/>
    </row>
    <row r="142" spans="1:11">
      <c r="A142" s="1">
        <v>37879</v>
      </c>
      <c r="B142" s="6">
        <v>113.75560209723743</v>
      </c>
      <c r="C142">
        <v>89.6</v>
      </c>
      <c r="D142">
        <v>4.17</v>
      </c>
      <c r="E142">
        <v>2.1473</v>
      </c>
      <c r="F142">
        <v>2.1473179999999998</v>
      </c>
      <c r="G142">
        <v>89.456356856003936</v>
      </c>
      <c r="H142">
        <v>8.3252000000000007E-2</v>
      </c>
      <c r="I142" t="s">
        <v>25</v>
      </c>
      <c r="J142" s="6">
        <v>186.76087788003093</v>
      </c>
      <c r="K142" s="6"/>
    </row>
    <row r="143" spans="1:11">
      <c r="A143" s="1">
        <v>37909</v>
      </c>
      <c r="B143" s="6">
        <v>114.53053118562154</v>
      </c>
      <c r="C143">
        <v>89.6</v>
      </c>
      <c r="D143">
        <v>4.22</v>
      </c>
      <c r="E143">
        <v>2.1436000000000002</v>
      </c>
      <c r="F143">
        <v>2.1435650000000002</v>
      </c>
      <c r="G143">
        <v>87.126704557942844</v>
      </c>
      <c r="H143">
        <v>9.3088000000000004E-2</v>
      </c>
      <c r="I143" t="s">
        <v>25</v>
      </c>
      <c r="J143" s="6">
        <v>186.19737589871522</v>
      </c>
      <c r="K143" s="6"/>
    </row>
    <row r="144" spans="1:11">
      <c r="A144" s="1">
        <v>37940</v>
      </c>
      <c r="B144" s="6">
        <v>114.47416840773667</v>
      </c>
      <c r="C144">
        <v>89.4</v>
      </c>
      <c r="D144">
        <v>4.3499999999999996</v>
      </c>
      <c r="E144">
        <v>2.1589999999999998</v>
      </c>
      <c r="F144">
        <v>2.1590500000000001</v>
      </c>
      <c r="G144">
        <v>106.28778810147415</v>
      </c>
      <c r="H144">
        <v>6.9998000000000005E-2</v>
      </c>
      <c r="I144" t="s">
        <v>25</v>
      </c>
      <c r="J144" s="6">
        <v>186.94089190951141</v>
      </c>
      <c r="K144" s="6"/>
    </row>
    <row r="145" spans="1:11">
      <c r="A145" s="1">
        <v>37970</v>
      </c>
      <c r="B145" s="6">
        <v>114.4082973832581</v>
      </c>
      <c r="C145">
        <v>90.1</v>
      </c>
      <c r="D145">
        <v>4.29</v>
      </c>
      <c r="E145">
        <v>2.1463000000000001</v>
      </c>
      <c r="F145">
        <v>2.1463329999999998</v>
      </c>
      <c r="G145">
        <v>61.571722655521391</v>
      </c>
      <c r="H145">
        <v>5.2888999999999999E-2</v>
      </c>
      <c r="I145" t="s">
        <v>25</v>
      </c>
      <c r="J145" s="6">
        <v>186.68143943089242</v>
      </c>
      <c r="K145" s="6"/>
    </row>
    <row r="146" spans="1:11">
      <c r="A146" s="1">
        <v>38001</v>
      </c>
      <c r="B146" s="6">
        <v>114.25632961002918</v>
      </c>
      <c r="C146">
        <v>90.1</v>
      </c>
      <c r="D146">
        <v>4.17</v>
      </c>
      <c r="E146">
        <v>2.0895000000000001</v>
      </c>
      <c r="F146">
        <v>2.0894759999999999</v>
      </c>
      <c r="G146">
        <v>59.477986191037481</v>
      </c>
      <c r="H146">
        <v>8.8484999999999994E-2</v>
      </c>
      <c r="I146" t="s">
        <v>25</v>
      </c>
      <c r="J146" s="6">
        <v>186.08456710690743</v>
      </c>
      <c r="K146" s="6"/>
    </row>
    <row r="147" spans="1:11">
      <c r="A147" s="1">
        <v>38032</v>
      </c>
      <c r="B147" s="6">
        <v>114.7570666973109</v>
      </c>
      <c r="C147">
        <v>90.3</v>
      </c>
      <c r="D147">
        <v>4.1100000000000003</v>
      </c>
      <c r="E147">
        <v>2.0706000000000002</v>
      </c>
      <c r="F147">
        <v>2.0705499999999999</v>
      </c>
      <c r="G147">
        <v>83.925871143211396</v>
      </c>
      <c r="H147">
        <v>6.7496E-2</v>
      </c>
      <c r="I147" t="s">
        <v>25</v>
      </c>
      <c r="J147" s="6">
        <v>185.60050357473023</v>
      </c>
      <c r="K147" s="6"/>
    </row>
    <row r="148" spans="1:11">
      <c r="A148" s="1">
        <v>38061</v>
      </c>
      <c r="B148" s="6">
        <v>114.35338553741103</v>
      </c>
      <c r="C148">
        <v>90.6</v>
      </c>
      <c r="D148">
        <v>3.91</v>
      </c>
      <c r="E148">
        <v>2.0287999999999999</v>
      </c>
      <c r="F148">
        <v>2.028826</v>
      </c>
      <c r="G148">
        <v>117.33881019613577</v>
      </c>
      <c r="H148">
        <v>8.7928999999999993E-2</v>
      </c>
      <c r="I148" t="s">
        <v>25</v>
      </c>
      <c r="J148" s="6">
        <v>186.23121079371865</v>
      </c>
      <c r="K148" s="6"/>
    </row>
    <row r="149" spans="1:11">
      <c r="A149" s="1">
        <v>38092</v>
      </c>
      <c r="B149" s="6">
        <v>115.00114867498785</v>
      </c>
      <c r="C149">
        <v>90.9</v>
      </c>
      <c r="D149">
        <v>4.0999999999999996</v>
      </c>
      <c r="E149">
        <v>2.0488</v>
      </c>
      <c r="F149">
        <v>2.0487500000000001</v>
      </c>
      <c r="G149">
        <v>104.87960417696438</v>
      </c>
      <c r="H149">
        <v>8.2237000000000005E-2</v>
      </c>
      <c r="I149" t="s">
        <v>25</v>
      </c>
      <c r="J149" s="6">
        <v>187.37594517043652</v>
      </c>
      <c r="K149" s="6"/>
    </row>
    <row r="150" spans="1:11">
      <c r="A150" s="1">
        <v>38122</v>
      </c>
      <c r="B150" s="6">
        <v>114.90349043015063</v>
      </c>
      <c r="C150">
        <v>91.1</v>
      </c>
      <c r="D150">
        <v>4.25</v>
      </c>
      <c r="E150">
        <v>2.0859000000000001</v>
      </c>
      <c r="F150">
        <v>2.0858569999999999</v>
      </c>
      <c r="G150">
        <v>126.78747015041037</v>
      </c>
      <c r="H150">
        <v>7.4028999999999998E-2</v>
      </c>
      <c r="I150" t="s">
        <v>25</v>
      </c>
      <c r="J150" s="6">
        <v>186.60633680353928</v>
      </c>
      <c r="K150" s="6"/>
    </row>
    <row r="151" spans="1:11">
      <c r="A151" s="1">
        <v>38153</v>
      </c>
      <c r="B151" s="6">
        <v>114.64473674263336</v>
      </c>
      <c r="C151">
        <v>91.1</v>
      </c>
      <c r="D151">
        <v>4.3099999999999996</v>
      </c>
      <c r="E151">
        <v>2.1126999999999998</v>
      </c>
      <c r="F151">
        <v>2.1126819999999999</v>
      </c>
      <c r="G151">
        <v>104.78895377091062</v>
      </c>
      <c r="H151">
        <v>4.5401999999999998E-2</v>
      </c>
      <c r="I151" t="s">
        <v>25</v>
      </c>
      <c r="J151" s="6">
        <v>185.58408939225717</v>
      </c>
      <c r="K151" s="6"/>
    </row>
    <row r="152" spans="1:11">
      <c r="A152" s="1">
        <v>38183</v>
      </c>
      <c r="B152" s="6">
        <v>114.97701226334185</v>
      </c>
      <c r="C152">
        <v>91.3</v>
      </c>
      <c r="D152">
        <v>4.24</v>
      </c>
      <c r="E152">
        <v>2.1160000000000001</v>
      </c>
      <c r="F152">
        <v>2.1160450000000002</v>
      </c>
      <c r="G152">
        <v>57.157734992201668</v>
      </c>
      <c r="H152">
        <v>4.4676E-2</v>
      </c>
      <c r="I152" t="s">
        <v>25</v>
      </c>
      <c r="J152" s="6">
        <v>185.19874323108539</v>
      </c>
      <c r="K152" s="6"/>
    </row>
    <row r="153" spans="1:11">
      <c r="A153" s="1">
        <v>38214</v>
      </c>
      <c r="B153" s="6">
        <v>114.49306803473826</v>
      </c>
      <c r="C153">
        <v>91.4</v>
      </c>
      <c r="D153">
        <v>4.08</v>
      </c>
      <c r="E153">
        <v>2.1143000000000001</v>
      </c>
      <c r="F153">
        <v>2.1142729999999998</v>
      </c>
      <c r="G153">
        <v>60.6418377273354</v>
      </c>
      <c r="H153">
        <v>6.8422999999999998E-2</v>
      </c>
      <c r="I153" t="s">
        <v>25</v>
      </c>
      <c r="J153" s="6">
        <v>184.78505937753084</v>
      </c>
      <c r="K153" s="6"/>
    </row>
    <row r="154" spans="1:11">
      <c r="A154" s="1">
        <v>38245</v>
      </c>
      <c r="B154" s="6">
        <v>114.48797562969305</v>
      </c>
      <c r="C154">
        <v>91.2</v>
      </c>
      <c r="D154">
        <v>4.0199999999999996</v>
      </c>
      <c r="E154">
        <v>2.1185999999999998</v>
      </c>
      <c r="F154">
        <v>2.0904875057917822</v>
      </c>
      <c r="G154">
        <v>65.458062720048318</v>
      </c>
      <c r="H154">
        <v>6.8096000000000004E-2</v>
      </c>
      <c r="I154" t="s">
        <v>25</v>
      </c>
      <c r="J154" s="6">
        <v>185.35498766613554</v>
      </c>
      <c r="K154" s="6"/>
    </row>
    <row r="155" spans="1:11">
      <c r="A155" s="1">
        <v>38275</v>
      </c>
      <c r="B155" s="6">
        <v>115.10771516212169</v>
      </c>
      <c r="C155">
        <v>91.3</v>
      </c>
      <c r="D155">
        <v>3.89</v>
      </c>
      <c r="E155">
        <v>2.1473</v>
      </c>
      <c r="F155">
        <v>2.1528527509973876</v>
      </c>
      <c r="G155">
        <v>115.98436874512058</v>
      </c>
      <c r="H155">
        <v>6.7969000000000002E-2</v>
      </c>
      <c r="I155" t="s">
        <v>25</v>
      </c>
      <c r="J155" s="6">
        <v>185.20950536015968</v>
      </c>
      <c r="K155" s="6"/>
    </row>
    <row r="156" spans="1:11">
      <c r="A156" s="1">
        <v>38306</v>
      </c>
      <c r="B156" s="6">
        <v>114.71113762114359</v>
      </c>
      <c r="C156">
        <v>91.1</v>
      </c>
      <c r="D156">
        <v>3.78</v>
      </c>
      <c r="E156">
        <v>2.1703000000000001</v>
      </c>
      <c r="F156">
        <v>2.1810321451704362</v>
      </c>
      <c r="G156">
        <v>68.121671744091543</v>
      </c>
      <c r="H156">
        <v>5.5562E-2</v>
      </c>
      <c r="I156" t="s">
        <v>25</v>
      </c>
      <c r="J156" s="6">
        <v>185.78245323893631</v>
      </c>
      <c r="K156" s="6"/>
    </row>
    <row r="157" spans="1:11">
      <c r="A157" s="1">
        <v>38336</v>
      </c>
      <c r="B157" s="6">
        <v>114.36094524971294</v>
      </c>
      <c r="C157">
        <v>92.1</v>
      </c>
      <c r="D157">
        <v>3.58</v>
      </c>
      <c r="E157">
        <v>2.1732</v>
      </c>
      <c r="F157">
        <v>2.105335301639176</v>
      </c>
      <c r="G157">
        <v>54.962205448333911</v>
      </c>
      <c r="H157">
        <v>5.1616000000000002E-2</v>
      </c>
      <c r="I157" t="s">
        <v>25</v>
      </c>
      <c r="J157" s="6">
        <v>185.67041870101878</v>
      </c>
      <c r="K157" s="6"/>
    </row>
    <row r="158" spans="1:11">
      <c r="A158" s="1">
        <v>38367</v>
      </c>
      <c r="B158" s="6">
        <v>115.09330974931775</v>
      </c>
      <c r="C158">
        <v>91.4</v>
      </c>
      <c r="D158">
        <v>3.56</v>
      </c>
      <c r="E158">
        <v>2.1454</v>
      </c>
      <c r="F158">
        <v>2.0492397540267735</v>
      </c>
      <c r="G158">
        <v>48.379837400696161</v>
      </c>
      <c r="H158">
        <v>5.8477000000000001E-2</v>
      </c>
      <c r="I158" t="s">
        <v>25</v>
      </c>
      <c r="J158" s="6">
        <v>185.57394666629503</v>
      </c>
      <c r="K158" s="6"/>
    </row>
    <row r="159" spans="1:11">
      <c r="A159" s="1">
        <v>38398</v>
      </c>
      <c r="B159" s="6">
        <v>114.04240047660731</v>
      </c>
      <c r="C159">
        <v>91.8</v>
      </c>
      <c r="D159">
        <v>3.54</v>
      </c>
      <c r="E159">
        <v>2.1383999999999999</v>
      </c>
      <c r="F159">
        <v>2.0160189419480732</v>
      </c>
      <c r="G159">
        <v>53.162431096670417</v>
      </c>
      <c r="H159">
        <v>6.8685999999999997E-2</v>
      </c>
      <c r="I159" t="s">
        <v>25</v>
      </c>
      <c r="J159" s="6">
        <v>185.42676100176067</v>
      </c>
      <c r="K159" s="6"/>
    </row>
    <row r="160" spans="1:11">
      <c r="A160" s="1">
        <v>38426</v>
      </c>
      <c r="B160" s="6">
        <v>114.48975832733638</v>
      </c>
      <c r="C160">
        <v>92.2</v>
      </c>
      <c r="D160">
        <v>3.7</v>
      </c>
      <c r="E160">
        <v>2.1372</v>
      </c>
      <c r="F160">
        <v>2.0278946117550527</v>
      </c>
      <c r="G160">
        <v>40.669957235420945</v>
      </c>
      <c r="H160">
        <v>7.7530000000000002E-2</v>
      </c>
      <c r="I160" t="s">
        <v>25</v>
      </c>
      <c r="J160" s="6">
        <v>185.47902313935177</v>
      </c>
      <c r="K160" s="6"/>
    </row>
    <row r="161" spans="1:11">
      <c r="A161" s="1">
        <v>38457</v>
      </c>
      <c r="B161" s="6">
        <v>115.07145830498608</v>
      </c>
      <c r="C161">
        <v>92</v>
      </c>
      <c r="D161">
        <v>3.48</v>
      </c>
      <c r="E161">
        <v>2.1372</v>
      </c>
      <c r="F161">
        <v>2.0580890439062074</v>
      </c>
      <c r="G161">
        <v>34.602835639855265</v>
      </c>
      <c r="H161">
        <v>8.5521E-2</v>
      </c>
      <c r="I161" t="s">
        <v>25</v>
      </c>
      <c r="J161" s="6">
        <v>188.39912168638693</v>
      </c>
      <c r="K161" s="6"/>
    </row>
    <row r="162" spans="1:11">
      <c r="A162" s="1">
        <v>38487</v>
      </c>
      <c r="B162" s="6">
        <v>114.95382565964168</v>
      </c>
      <c r="C162">
        <v>92.2</v>
      </c>
      <c r="D162">
        <v>3.3</v>
      </c>
      <c r="E162">
        <v>2.1255999999999999</v>
      </c>
      <c r="F162">
        <v>2.0885967403716759</v>
      </c>
      <c r="G162">
        <v>66.399049639043795</v>
      </c>
      <c r="H162">
        <v>0.10599600000000001</v>
      </c>
      <c r="I162" t="s">
        <v>25</v>
      </c>
      <c r="J162" s="6">
        <v>187.09101973882869</v>
      </c>
      <c r="K162" s="6"/>
    </row>
    <row r="163" spans="1:11">
      <c r="A163" s="1">
        <v>38518</v>
      </c>
      <c r="B163" s="6">
        <v>115.8914891175436</v>
      </c>
      <c r="C163">
        <v>92.3</v>
      </c>
      <c r="D163">
        <v>3.13</v>
      </c>
      <c r="E163">
        <v>2.1110000000000002</v>
      </c>
      <c r="F163">
        <v>2.1003029335225394</v>
      </c>
      <c r="G163">
        <v>95.044060165823268</v>
      </c>
      <c r="H163">
        <v>9.9635000000000001E-2</v>
      </c>
      <c r="I163" t="s">
        <v>25</v>
      </c>
      <c r="J163" s="6">
        <v>185.69186553377838</v>
      </c>
      <c r="K163" s="6"/>
    </row>
    <row r="164" spans="1:11">
      <c r="A164" s="1">
        <v>38548</v>
      </c>
      <c r="B164" s="6">
        <v>116.51914749501375</v>
      </c>
      <c r="C164">
        <v>92.7</v>
      </c>
      <c r="D164">
        <v>3.2</v>
      </c>
      <c r="E164">
        <v>2.1194000000000002</v>
      </c>
      <c r="F164">
        <v>2.1277992675791872</v>
      </c>
      <c r="G164">
        <v>80.359677029341853</v>
      </c>
      <c r="H164">
        <v>9.6581E-2</v>
      </c>
      <c r="I164" t="s">
        <v>25</v>
      </c>
      <c r="J164" s="6">
        <v>186.1639281306569</v>
      </c>
      <c r="K164" s="6"/>
    </row>
    <row r="165" spans="1:11">
      <c r="A165" s="1">
        <v>38579</v>
      </c>
      <c r="B165" s="6">
        <v>115.76653551508727</v>
      </c>
      <c r="C165">
        <v>92.8</v>
      </c>
      <c r="D165">
        <v>3.23</v>
      </c>
      <c r="E165">
        <v>2.1324999999999998</v>
      </c>
      <c r="F165">
        <v>2.1104845159634</v>
      </c>
      <c r="G165">
        <v>68.518013491785041</v>
      </c>
      <c r="H165">
        <v>6.6429000000000002E-2</v>
      </c>
      <c r="I165" t="s">
        <v>25</v>
      </c>
      <c r="J165" s="6">
        <v>186.33999346529717</v>
      </c>
      <c r="K165" s="6"/>
    </row>
    <row r="166" spans="1:11">
      <c r="A166" s="1">
        <v>38610</v>
      </c>
      <c r="B166" s="6">
        <v>116.40288071105938</v>
      </c>
      <c r="C166">
        <v>92.9</v>
      </c>
      <c r="D166">
        <v>3.07</v>
      </c>
      <c r="E166">
        <v>2.1391</v>
      </c>
      <c r="F166">
        <v>2.0069539408629886</v>
      </c>
      <c r="G166">
        <v>202.56433474513778</v>
      </c>
      <c r="H166">
        <v>7.0316000000000004E-2</v>
      </c>
      <c r="I166" t="s">
        <v>25</v>
      </c>
      <c r="J166" s="6">
        <v>187.40374088509608</v>
      </c>
      <c r="K166" s="6"/>
    </row>
    <row r="167" spans="1:11">
      <c r="A167" s="1">
        <v>38640</v>
      </c>
      <c r="B167" s="6">
        <v>116.79091431122663</v>
      </c>
      <c r="C167">
        <v>93</v>
      </c>
      <c r="D167">
        <v>3.24</v>
      </c>
      <c r="E167">
        <v>2.1966000000000001</v>
      </c>
      <c r="F167">
        <v>2.184615040546348</v>
      </c>
      <c r="G167">
        <v>83.171996650923489</v>
      </c>
      <c r="H167">
        <v>0.11685</v>
      </c>
      <c r="I167" t="s">
        <v>25</v>
      </c>
      <c r="J167" s="6">
        <v>187.87727456436605</v>
      </c>
      <c r="K167" s="6"/>
    </row>
    <row r="168" spans="1:11">
      <c r="A168" s="1">
        <v>38671</v>
      </c>
      <c r="B168" s="6">
        <v>116.43368981421754</v>
      </c>
      <c r="C168">
        <v>92.7</v>
      </c>
      <c r="D168">
        <v>3.45</v>
      </c>
      <c r="E168">
        <v>2.3609</v>
      </c>
      <c r="F168">
        <v>2.3918115647520368</v>
      </c>
      <c r="G168">
        <v>140.06554212817812</v>
      </c>
      <c r="H168">
        <v>0.114009</v>
      </c>
      <c r="I168" t="s">
        <v>25</v>
      </c>
      <c r="J168" s="6">
        <v>187.54875863873778</v>
      </c>
      <c r="K168" s="6"/>
    </row>
    <row r="169" spans="1:11">
      <c r="A169" s="1">
        <v>38701</v>
      </c>
      <c r="B169" s="6">
        <v>116.68353257977554</v>
      </c>
      <c r="C169">
        <v>93.4</v>
      </c>
      <c r="D169">
        <v>3.34</v>
      </c>
      <c r="E169">
        <v>2.4729000000000001</v>
      </c>
      <c r="F169">
        <v>2.353465019589557</v>
      </c>
      <c r="G169">
        <v>63.615405049955797</v>
      </c>
      <c r="H169">
        <v>7.5008000000000005E-2</v>
      </c>
      <c r="I169" t="s">
        <v>25</v>
      </c>
      <c r="J169" s="6">
        <v>186.96752624333561</v>
      </c>
      <c r="K169" s="6"/>
    </row>
    <row r="170" spans="1:11">
      <c r="A170" s="1">
        <v>38732</v>
      </c>
      <c r="B170" s="6">
        <v>117.38758722689894</v>
      </c>
      <c r="C170">
        <v>93.1</v>
      </c>
      <c r="D170">
        <v>3.32</v>
      </c>
      <c r="E170">
        <v>2.5116999999999998</v>
      </c>
      <c r="F170">
        <v>2.3385687461064593</v>
      </c>
      <c r="G170">
        <v>88.123403943531088</v>
      </c>
      <c r="H170">
        <v>7.7814999999999995E-2</v>
      </c>
      <c r="I170" t="s">
        <v>25</v>
      </c>
      <c r="J170" s="6">
        <v>189.79734678676894</v>
      </c>
      <c r="K170" s="6"/>
    </row>
    <row r="171" spans="1:11">
      <c r="A171" s="1">
        <v>38763</v>
      </c>
      <c r="B171" s="6">
        <v>117.9902988295016</v>
      </c>
      <c r="C171">
        <v>93.5</v>
      </c>
      <c r="D171">
        <v>3.47</v>
      </c>
      <c r="E171">
        <v>2.6004</v>
      </c>
      <c r="F171">
        <v>2.3782375288454549</v>
      </c>
      <c r="G171">
        <v>76.186716850649489</v>
      </c>
      <c r="H171">
        <v>9.0664999999999996E-2</v>
      </c>
      <c r="I171" t="s">
        <v>25</v>
      </c>
      <c r="J171" s="6">
        <v>189.95606883426788</v>
      </c>
      <c r="K171" s="6"/>
    </row>
    <row r="172" spans="1:11">
      <c r="A172" s="1">
        <v>38791</v>
      </c>
      <c r="B172" s="6">
        <v>117.93029435172633</v>
      </c>
      <c r="C172">
        <v>93.5</v>
      </c>
      <c r="D172">
        <v>3.64</v>
      </c>
      <c r="E172">
        <v>2.7225999999999999</v>
      </c>
      <c r="F172">
        <v>2.5808285688743187</v>
      </c>
      <c r="G172">
        <v>94.212903792590737</v>
      </c>
      <c r="H172">
        <v>8.5624000000000006E-2</v>
      </c>
      <c r="I172" t="s">
        <v>25</v>
      </c>
      <c r="J172" s="6">
        <v>190.46552789404493</v>
      </c>
      <c r="K172" s="6"/>
    </row>
    <row r="173" spans="1:11">
      <c r="A173" s="1">
        <v>38822</v>
      </c>
      <c r="B173" s="6">
        <v>119.10632587244395</v>
      </c>
      <c r="C173">
        <v>93.8</v>
      </c>
      <c r="D173">
        <v>3.89</v>
      </c>
      <c r="E173">
        <v>2.7938000000000001</v>
      </c>
      <c r="F173">
        <v>2.6092954359166085</v>
      </c>
      <c r="G173">
        <v>79.127502660592313</v>
      </c>
      <c r="H173">
        <v>8.4706000000000004E-2</v>
      </c>
      <c r="I173" t="s">
        <v>25</v>
      </c>
      <c r="J173" s="6">
        <v>193.26073928858457</v>
      </c>
      <c r="K173" s="6"/>
    </row>
    <row r="174" spans="1:11">
      <c r="A174" s="1">
        <v>38852</v>
      </c>
      <c r="B174" s="6">
        <v>119.91158987276188</v>
      </c>
      <c r="C174">
        <v>93.8</v>
      </c>
      <c r="D174">
        <v>3.96</v>
      </c>
      <c r="E174">
        <v>2.8889999999999998</v>
      </c>
      <c r="F174">
        <v>2.7976134929004512</v>
      </c>
      <c r="G174">
        <v>71.288545962881912</v>
      </c>
      <c r="H174">
        <v>0.12378599999999999</v>
      </c>
      <c r="I174" t="s">
        <v>25</v>
      </c>
      <c r="J174" s="6">
        <v>192.73169160538447</v>
      </c>
      <c r="K174" s="6"/>
    </row>
    <row r="175" spans="1:11">
      <c r="A175" s="1">
        <v>38883</v>
      </c>
      <c r="B175" s="6">
        <v>119.94465110270454</v>
      </c>
      <c r="C175">
        <v>94</v>
      </c>
      <c r="D175">
        <v>3.96</v>
      </c>
      <c r="E175">
        <v>2.9857</v>
      </c>
      <c r="F175">
        <v>2.8930950969900566</v>
      </c>
      <c r="G175">
        <v>105.83663170679209</v>
      </c>
      <c r="H175">
        <v>0.128025</v>
      </c>
      <c r="I175" t="s">
        <v>25</v>
      </c>
      <c r="J175" s="6">
        <v>190.93178358674663</v>
      </c>
      <c r="K175" s="6"/>
    </row>
    <row r="176" spans="1:11">
      <c r="A176" s="1">
        <v>38913</v>
      </c>
      <c r="B176" s="6">
        <v>120.41922729092673</v>
      </c>
      <c r="C176">
        <v>94.4</v>
      </c>
      <c r="D176">
        <v>4.01</v>
      </c>
      <c r="E176">
        <v>3.1021999999999998</v>
      </c>
      <c r="F176">
        <v>3.0432693392024994</v>
      </c>
      <c r="G176">
        <v>98.154166480547957</v>
      </c>
      <c r="H176">
        <v>0.11815199999999999</v>
      </c>
      <c r="I176" t="s">
        <v>25</v>
      </c>
      <c r="J176" s="6">
        <v>190.50896353728731</v>
      </c>
      <c r="K176" s="6"/>
    </row>
    <row r="177" spans="1:11">
      <c r="A177" s="1">
        <v>38944</v>
      </c>
      <c r="B177" s="6">
        <v>120.99872563595287</v>
      </c>
      <c r="C177">
        <v>94.2</v>
      </c>
      <c r="D177">
        <v>3.88</v>
      </c>
      <c r="E177">
        <v>3.2265000000000001</v>
      </c>
      <c r="F177">
        <v>3.2760116025074213</v>
      </c>
      <c r="G177">
        <v>59.319844743592974</v>
      </c>
      <c r="H177">
        <v>9.6131999999999995E-2</v>
      </c>
      <c r="I177" t="s">
        <v>25</v>
      </c>
      <c r="J177" s="6">
        <v>190.77166788224528</v>
      </c>
      <c r="K177" s="6"/>
    </row>
    <row r="178" spans="1:11">
      <c r="A178" s="1">
        <v>38975</v>
      </c>
      <c r="B178" s="6">
        <v>121.05553727111845</v>
      </c>
      <c r="C178">
        <v>93.9</v>
      </c>
      <c r="D178">
        <v>3.75</v>
      </c>
      <c r="E178">
        <v>3.3353999999999999</v>
      </c>
      <c r="F178">
        <v>3.4224145684982714</v>
      </c>
      <c r="G178">
        <v>93.781333341234472</v>
      </c>
      <c r="H178">
        <v>7.2089E-2</v>
      </c>
      <c r="I178" t="s">
        <v>25</v>
      </c>
      <c r="J178" s="6">
        <v>192.38343220555512</v>
      </c>
      <c r="K178" s="6"/>
    </row>
    <row r="179" spans="1:11">
      <c r="A179" s="1">
        <v>39005</v>
      </c>
      <c r="B179" s="6">
        <v>121.47319890639433</v>
      </c>
      <c r="C179">
        <v>94</v>
      </c>
      <c r="D179">
        <v>3.79</v>
      </c>
      <c r="E179">
        <v>3.5019999999999998</v>
      </c>
      <c r="F179">
        <v>3.4600763843944398</v>
      </c>
      <c r="G179">
        <v>54.061633674535656</v>
      </c>
      <c r="H179">
        <v>5.8208000000000003E-2</v>
      </c>
      <c r="I179" t="s">
        <v>25</v>
      </c>
      <c r="J179" s="6">
        <v>191.81536212628703</v>
      </c>
      <c r="K179" s="6"/>
    </row>
    <row r="180" spans="1:11">
      <c r="A180" s="1">
        <v>39036</v>
      </c>
      <c r="B180" s="6">
        <v>122.36639385673695</v>
      </c>
      <c r="C180">
        <v>94</v>
      </c>
      <c r="D180">
        <v>3.71</v>
      </c>
      <c r="E180">
        <v>3.5972</v>
      </c>
      <c r="F180">
        <v>3.4872727312867999</v>
      </c>
      <c r="G180">
        <v>71.951942144624638</v>
      </c>
      <c r="H180">
        <v>3.9156999999999997E-2</v>
      </c>
      <c r="I180" t="s">
        <v>25</v>
      </c>
      <c r="J180" s="6">
        <v>191.6450262704345</v>
      </c>
      <c r="K180" s="6"/>
    </row>
    <row r="181" spans="1:11">
      <c r="A181" s="1">
        <v>39066</v>
      </c>
      <c r="B181" s="6">
        <v>123.40134983155745</v>
      </c>
      <c r="C181">
        <v>94.7</v>
      </c>
      <c r="D181">
        <v>3.77</v>
      </c>
      <c r="E181">
        <v>3.6842000000000001</v>
      </c>
      <c r="F181">
        <v>3.5521597462209065</v>
      </c>
      <c r="G181">
        <v>84.137988322462718</v>
      </c>
      <c r="H181">
        <v>5.7491E-2</v>
      </c>
      <c r="I181" t="s">
        <v>25</v>
      </c>
      <c r="J181" s="6">
        <v>189.81902589569563</v>
      </c>
      <c r="K181" s="6"/>
    </row>
    <row r="182" spans="1:11">
      <c r="A182" s="1">
        <v>39097</v>
      </c>
      <c r="B182" s="6">
        <v>122.50943875070091</v>
      </c>
      <c r="C182">
        <v>94.7</v>
      </c>
      <c r="D182">
        <v>4.0199999999999996</v>
      </c>
      <c r="E182">
        <v>3.7519</v>
      </c>
      <c r="F182">
        <v>3.6303302106132516</v>
      </c>
      <c r="G182">
        <v>74.495670510405873</v>
      </c>
      <c r="H182">
        <v>5.6959000000000003E-2</v>
      </c>
      <c r="I182" t="s">
        <v>25</v>
      </c>
      <c r="J182" s="6">
        <v>191.26579671499562</v>
      </c>
      <c r="K182" s="6"/>
    </row>
    <row r="183" spans="1:11">
      <c r="A183" s="1">
        <v>39128</v>
      </c>
      <c r="B183" s="6">
        <v>123.07220716082197</v>
      </c>
      <c r="C183">
        <v>95.1</v>
      </c>
      <c r="D183">
        <v>4.05</v>
      </c>
      <c r="E183">
        <v>3.8182</v>
      </c>
      <c r="F183">
        <v>3.6821492117281958</v>
      </c>
      <c r="G183">
        <v>47.327861646506086</v>
      </c>
      <c r="H183">
        <v>6.3870999999999997E-2</v>
      </c>
      <c r="I183" t="s">
        <v>25</v>
      </c>
      <c r="J183" s="6">
        <v>190.69594585177995</v>
      </c>
      <c r="K183" s="6"/>
    </row>
    <row r="184" spans="1:11">
      <c r="A184" s="1">
        <v>39156</v>
      </c>
      <c r="B184" s="6">
        <v>123.28541500395391</v>
      </c>
      <c r="C184">
        <v>95.3</v>
      </c>
      <c r="D184">
        <v>3.94</v>
      </c>
      <c r="E184">
        <v>3.8908999999999998</v>
      </c>
      <c r="F184">
        <v>3.7941345541924303</v>
      </c>
      <c r="G184">
        <v>100.44765689827757</v>
      </c>
      <c r="H184">
        <v>0.16436899999999999</v>
      </c>
      <c r="I184" t="s">
        <v>25</v>
      </c>
      <c r="J184" s="6">
        <v>191.35475848698403</v>
      </c>
      <c r="K184" s="6"/>
    </row>
    <row r="185" spans="1:11">
      <c r="A185" s="1">
        <v>39187</v>
      </c>
      <c r="B185" s="6">
        <v>123.83489731424542</v>
      </c>
      <c r="C185">
        <v>95.8</v>
      </c>
      <c r="D185">
        <v>4.1500000000000004</v>
      </c>
      <c r="E185">
        <v>3.9752999999999998</v>
      </c>
      <c r="F185">
        <v>3.8246711267377922</v>
      </c>
      <c r="G185">
        <v>69.167509242482055</v>
      </c>
      <c r="H185">
        <v>9.3854999999999994E-2</v>
      </c>
      <c r="I185" t="s">
        <v>25</v>
      </c>
      <c r="J185" s="6">
        <v>193.25748742224556</v>
      </c>
      <c r="K185" s="6"/>
    </row>
    <row r="186" spans="1:11">
      <c r="A186" s="1">
        <v>39217</v>
      </c>
      <c r="B186" s="6">
        <v>123.6282653126798</v>
      </c>
      <c r="C186">
        <v>95.8</v>
      </c>
      <c r="D186">
        <v>4.28</v>
      </c>
      <c r="E186">
        <v>4.0713999999999997</v>
      </c>
      <c r="F186">
        <v>3.9306883908438315</v>
      </c>
      <c r="G186">
        <v>28.433985268794771</v>
      </c>
      <c r="H186">
        <v>6.0478999999999998E-2</v>
      </c>
      <c r="I186" t="s">
        <v>25</v>
      </c>
      <c r="J186" s="6">
        <v>191.54994789271319</v>
      </c>
      <c r="K186" s="6"/>
    </row>
    <row r="187" spans="1:11">
      <c r="A187" s="1">
        <v>39248</v>
      </c>
      <c r="B187" s="6">
        <v>124.02781884008058</v>
      </c>
      <c r="C187">
        <v>95.8</v>
      </c>
      <c r="D187">
        <v>4.5599999999999996</v>
      </c>
      <c r="E187">
        <v>4.1478000000000002</v>
      </c>
      <c r="F187">
        <v>3.987407705503172</v>
      </c>
      <c r="G187">
        <v>45.653174182496961</v>
      </c>
      <c r="H187">
        <v>7.4180999999999997E-2</v>
      </c>
      <c r="I187" t="s">
        <v>25</v>
      </c>
      <c r="J187" s="6">
        <v>189.89242516449025</v>
      </c>
      <c r="K187" s="6"/>
    </row>
    <row r="188" spans="1:11">
      <c r="A188" s="1">
        <v>39278</v>
      </c>
      <c r="B188" s="6">
        <v>124.51782078502571</v>
      </c>
      <c r="C188">
        <v>96.3</v>
      </c>
      <c r="D188">
        <v>4.5</v>
      </c>
      <c r="E188">
        <v>4.2161999999999997</v>
      </c>
      <c r="F188">
        <v>4.0779359476606656</v>
      </c>
      <c r="G188">
        <v>37.950648486762738</v>
      </c>
      <c r="H188">
        <v>0.10068100000000001</v>
      </c>
      <c r="I188" t="s">
        <v>25</v>
      </c>
      <c r="J188" s="6">
        <v>190.04758564409408</v>
      </c>
      <c r="K188" s="6"/>
    </row>
    <row r="189" spans="1:11">
      <c r="A189" s="1">
        <v>39309</v>
      </c>
      <c r="B189" s="6">
        <v>124.79676163476006</v>
      </c>
      <c r="C189">
        <v>96.2</v>
      </c>
      <c r="D189">
        <v>4.3</v>
      </c>
      <c r="E189">
        <v>4.5435999999999996</v>
      </c>
      <c r="F189">
        <v>3.8796436237146192</v>
      </c>
      <c r="G189">
        <v>117.56629546281631</v>
      </c>
      <c r="H189">
        <v>0.28994999999999999</v>
      </c>
      <c r="I189" t="s">
        <v>25</v>
      </c>
      <c r="J189" s="6">
        <v>190.23921348192815</v>
      </c>
      <c r="K189" s="6"/>
    </row>
    <row r="190" spans="1:11">
      <c r="A190" s="1">
        <v>39340</v>
      </c>
      <c r="B190" s="6">
        <v>125.28077133095353</v>
      </c>
      <c r="C190">
        <v>96.4</v>
      </c>
      <c r="D190">
        <v>4.22</v>
      </c>
      <c r="E190">
        <v>4.7416999999999998</v>
      </c>
      <c r="F190">
        <v>3.8303985771432409</v>
      </c>
      <c r="G190">
        <v>186.62085178002786</v>
      </c>
      <c r="H190">
        <v>0.31532300000000002</v>
      </c>
      <c r="I190" t="s">
        <v>25</v>
      </c>
      <c r="J190" s="6">
        <v>190.85753263867275</v>
      </c>
      <c r="K190" s="6"/>
    </row>
    <row r="191" spans="1:11">
      <c r="A191" s="1">
        <v>39370</v>
      </c>
      <c r="B191" s="6">
        <v>125.35713813657875</v>
      </c>
      <c r="C191">
        <v>96.6</v>
      </c>
      <c r="D191">
        <v>4.28</v>
      </c>
      <c r="E191">
        <v>4.6874000000000002</v>
      </c>
      <c r="F191">
        <v>3.9162630180571858</v>
      </c>
      <c r="G191">
        <v>141.72016684007986</v>
      </c>
      <c r="H191">
        <v>0.25239099999999998</v>
      </c>
      <c r="I191" t="s">
        <v>25</v>
      </c>
      <c r="J191" s="6">
        <v>190.36046164113952</v>
      </c>
      <c r="K191" s="6"/>
    </row>
    <row r="192" spans="1:11">
      <c r="A192" s="1">
        <v>39401</v>
      </c>
      <c r="B192" s="6">
        <v>125.19229549952135</v>
      </c>
      <c r="C192">
        <v>97.1</v>
      </c>
      <c r="D192">
        <v>4.09</v>
      </c>
      <c r="E192">
        <v>4.6384999999999996</v>
      </c>
      <c r="F192">
        <v>3.9365146167744758</v>
      </c>
      <c r="G192">
        <v>88.442461697962059</v>
      </c>
      <c r="H192">
        <v>0.30785200000000001</v>
      </c>
      <c r="I192" t="s">
        <v>25</v>
      </c>
      <c r="J192" s="6">
        <v>190.33529838970676</v>
      </c>
      <c r="K192" s="6"/>
    </row>
    <row r="193" spans="1:11">
      <c r="A193" s="1">
        <v>39431</v>
      </c>
      <c r="B193" s="6">
        <v>125.2654988283208</v>
      </c>
      <c r="C193">
        <v>97.7</v>
      </c>
      <c r="D193">
        <v>4.21</v>
      </c>
      <c r="E193">
        <v>4.8483999999999998</v>
      </c>
      <c r="F193">
        <v>4.0319902672028753</v>
      </c>
      <c r="G193">
        <v>116.04005343689624</v>
      </c>
      <c r="H193">
        <v>0.35470200000000002</v>
      </c>
      <c r="I193" t="s">
        <v>25</v>
      </c>
      <c r="J193" s="6">
        <v>191.2511633164701</v>
      </c>
      <c r="K193" s="6"/>
    </row>
    <row r="194" spans="1:11">
      <c r="A194" s="1">
        <v>39462</v>
      </c>
      <c r="B194" s="6">
        <v>126.43575022296628</v>
      </c>
      <c r="C194">
        <v>97.4</v>
      </c>
      <c r="D194">
        <v>4.03</v>
      </c>
      <c r="E194">
        <v>4.4814999999999996</v>
      </c>
      <c r="F194">
        <v>3.9094127560990533</v>
      </c>
      <c r="G194">
        <v>186.53909847098527</v>
      </c>
      <c r="H194">
        <v>0.42046600000000001</v>
      </c>
      <c r="I194" t="s">
        <v>25</v>
      </c>
      <c r="J194" s="6">
        <v>193.47156862289657</v>
      </c>
      <c r="K194" s="6"/>
    </row>
    <row r="195" spans="1:11">
      <c r="A195" s="1">
        <v>39493</v>
      </c>
      <c r="B195" s="6">
        <v>126.49686647995492</v>
      </c>
      <c r="C195">
        <v>97.8</v>
      </c>
      <c r="D195">
        <v>3.95</v>
      </c>
      <c r="E195">
        <v>4.3620999999999999</v>
      </c>
      <c r="F195">
        <v>4.0693925469528374</v>
      </c>
      <c r="G195">
        <v>127.34865349203675</v>
      </c>
      <c r="H195">
        <v>0.46377600000000002</v>
      </c>
      <c r="I195" t="s">
        <v>25</v>
      </c>
      <c r="J195" s="6">
        <v>192.84558435263858</v>
      </c>
      <c r="K195" s="6"/>
    </row>
    <row r="196" spans="1:11">
      <c r="A196" s="1">
        <v>39522</v>
      </c>
      <c r="B196" s="6">
        <v>126.06993372488009</v>
      </c>
      <c r="C196">
        <v>98.3</v>
      </c>
      <c r="D196">
        <v>3.8</v>
      </c>
      <c r="E196">
        <v>4.5964</v>
      </c>
      <c r="F196">
        <v>4.0687599922533355</v>
      </c>
      <c r="G196">
        <v>91.625205938623495</v>
      </c>
      <c r="H196">
        <v>0.51613200000000004</v>
      </c>
      <c r="I196" t="s">
        <v>25</v>
      </c>
      <c r="J196" s="6">
        <v>194.08562938324485</v>
      </c>
      <c r="K196" s="6"/>
    </row>
    <row r="197" spans="1:11">
      <c r="A197" s="1">
        <v>39553</v>
      </c>
      <c r="B197" s="6">
        <v>126.43787650716503</v>
      </c>
      <c r="C197">
        <v>98.1</v>
      </c>
      <c r="D197">
        <v>4.04</v>
      </c>
      <c r="E197">
        <v>4.7835000000000001</v>
      </c>
      <c r="F197">
        <v>4.0891959233650725</v>
      </c>
      <c r="G197">
        <v>78.179484546217338</v>
      </c>
      <c r="H197">
        <v>0.487321</v>
      </c>
      <c r="I197" t="s">
        <v>25</v>
      </c>
      <c r="J197" s="6">
        <v>197.05922887409548</v>
      </c>
      <c r="K197" s="6"/>
    </row>
    <row r="198" spans="1:11">
      <c r="A198" s="1">
        <v>39583</v>
      </c>
      <c r="B198" s="6">
        <v>125.65569706130884</v>
      </c>
      <c r="C198">
        <v>98.7</v>
      </c>
      <c r="D198">
        <v>4.2</v>
      </c>
      <c r="E198">
        <v>4.8574000000000002</v>
      </c>
      <c r="F198">
        <v>4.1322523193470238</v>
      </c>
      <c r="G198">
        <v>53.69578469161943</v>
      </c>
      <c r="H198">
        <v>0.38978800000000002</v>
      </c>
      <c r="I198" t="s">
        <v>25</v>
      </c>
      <c r="J198" s="6">
        <v>196.19330332325256</v>
      </c>
      <c r="K198" s="6"/>
    </row>
    <row r="199" spans="1:11">
      <c r="A199" s="1">
        <v>39614</v>
      </c>
      <c r="B199" s="6">
        <v>125.91111160259604</v>
      </c>
      <c r="C199">
        <v>98.9</v>
      </c>
      <c r="D199">
        <v>4.5199999999999996</v>
      </c>
      <c r="E199">
        <v>4.9405000000000001</v>
      </c>
      <c r="F199">
        <v>4.2461087751838873</v>
      </c>
      <c r="G199">
        <v>114.42536936618252</v>
      </c>
      <c r="H199">
        <v>0.44896399999999997</v>
      </c>
      <c r="I199" t="s">
        <v>25</v>
      </c>
      <c r="J199" s="6">
        <v>194.92012022614409</v>
      </c>
      <c r="K199" s="6"/>
    </row>
    <row r="200" spans="1:11">
      <c r="A200" s="1">
        <v>39644</v>
      </c>
      <c r="B200" s="6">
        <v>125.17606120841076</v>
      </c>
      <c r="C200">
        <v>99.5</v>
      </c>
      <c r="D200">
        <v>4.49</v>
      </c>
      <c r="E200">
        <v>4.9610000000000003</v>
      </c>
      <c r="F200">
        <v>4.3130676540631034</v>
      </c>
      <c r="G200">
        <v>85.725819549189865</v>
      </c>
      <c r="H200">
        <v>0.420462</v>
      </c>
      <c r="I200" t="s">
        <v>25</v>
      </c>
      <c r="J200" s="6">
        <v>195.51172762367545</v>
      </c>
      <c r="K200" s="6"/>
    </row>
    <row r="201" spans="1:11">
      <c r="A201" s="1">
        <v>39675</v>
      </c>
      <c r="B201" s="6">
        <v>126.00675857939267</v>
      </c>
      <c r="C201">
        <v>99.2</v>
      </c>
      <c r="D201">
        <v>4.2</v>
      </c>
      <c r="E201">
        <v>4.9652000000000003</v>
      </c>
      <c r="F201">
        <v>4.3392618574098654</v>
      </c>
      <c r="G201">
        <v>86.2592500228169</v>
      </c>
      <c r="H201">
        <v>0.378301</v>
      </c>
      <c r="I201" t="s">
        <v>25</v>
      </c>
      <c r="J201" s="6">
        <v>197.72090624869347</v>
      </c>
      <c r="K201" s="6"/>
    </row>
    <row r="202" spans="1:11">
      <c r="A202" s="1">
        <v>39706</v>
      </c>
      <c r="B202" s="6">
        <v>125.41748916783185</v>
      </c>
      <c r="C202">
        <v>99.1</v>
      </c>
      <c r="D202">
        <v>4.09</v>
      </c>
      <c r="E202">
        <v>5.0191999999999997</v>
      </c>
      <c r="F202">
        <v>3.797808911520212</v>
      </c>
      <c r="G202">
        <v>155.91175101669506</v>
      </c>
      <c r="H202">
        <v>0.47338999999999998</v>
      </c>
      <c r="I202" t="s">
        <v>25</v>
      </c>
      <c r="J202" s="6">
        <v>198.79138967733743</v>
      </c>
      <c r="K202" s="6"/>
    </row>
    <row r="203" spans="1:11">
      <c r="A203" s="1">
        <v>39736</v>
      </c>
      <c r="B203" s="6">
        <v>124.40835250753668</v>
      </c>
      <c r="C203">
        <v>98.9</v>
      </c>
      <c r="D203">
        <v>3.88</v>
      </c>
      <c r="E203">
        <v>5.1131000000000002</v>
      </c>
      <c r="F203">
        <v>4.2336829584399833</v>
      </c>
      <c r="G203">
        <v>256.07178375807752</v>
      </c>
      <c r="H203">
        <v>0.71704500000000004</v>
      </c>
      <c r="I203" t="s">
        <v>25</v>
      </c>
      <c r="J203" s="6">
        <v>198.47286162689326</v>
      </c>
      <c r="K203" s="6"/>
    </row>
    <row r="204" spans="1:11">
      <c r="A204" s="1">
        <v>39767</v>
      </c>
      <c r="B204" s="6">
        <v>123.04383925888075</v>
      </c>
      <c r="C204">
        <v>98.4</v>
      </c>
      <c r="D204">
        <v>3.56</v>
      </c>
      <c r="E204">
        <v>4.2382999999999997</v>
      </c>
      <c r="F204">
        <v>1.9744554309543711</v>
      </c>
      <c r="G204">
        <v>188.75668965411069</v>
      </c>
      <c r="H204">
        <v>0.76956000000000002</v>
      </c>
      <c r="I204" t="s">
        <v>25</v>
      </c>
      <c r="J204" s="6">
        <v>198.8019195302447</v>
      </c>
      <c r="K204" s="6"/>
    </row>
    <row r="205" spans="1:11">
      <c r="A205" s="1">
        <v>39797</v>
      </c>
      <c r="B205" s="6">
        <v>121.75653797445531</v>
      </c>
      <c r="C205">
        <v>98.8</v>
      </c>
      <c r="D205">
        <v>3.05</v>
      </c>
      <c r="E205">
        <v>3.2926000000000002</v>
      </c>
      <c r="F205">
        <v>1.6350911452465995</v>
      </c>
      <c r="G205">
        <v>192.48844366871458</v>
      </c>
      <c r="H205">
        <v>0.72961600000000004</v>
      </c>
      <c r="I205" t="s">
        <v>25</v>
      </c>
      <c r="J205" s="6">
        <v>200.93754403569002</v>
      </c>
      <c r="K205" s="6"/>
    </row>
    <row r="206" spans="1:11">
      <c r="A206" s="1">
        <v>39828</v>
      </c>
      <c r="B206" s="6">
        <v>118.30928542234857</v>
      </c>
      <c r="C206">
        <v>98.3</v>
      </c>
      <c r="D206">
        <v>3.07</v>
      </c>
      <c r="E206">
        <v>2.4565000000000001</v>
      </c>
      <c r="F206">
        <v>0.79756483903210929</v>
      </c>
      <c r="G206">
        <v>174.72274346556739</v>
      </c>
      <c r="H206">
        <v>0.69828299999999999</v>
      </c>
      <c r="I206" t="s">
        <v>25</v>
      </c>
      <c r="J206" s="6">
        <v>202.41272997276175</v>
      </c>
      <c r="K206" s="6"/>
    </row>
    <row r="207" spans="1:11">
      <c r="A207" s="1">
        <v>39859</v>
      </c>
      <c r="B207" s="6">
        <v>117.06390751598363</v>
      </c>
      <c r="C207">
        <v>98.9</v>
      </c>
      <c r="D207">
        <v>3.13</v>
      </c>
      <c r="E207">
        <v>1.9431</v>
      </c>
      <c r="F207">
        <v>0.41532493360804112</v>
      </c>
      <c r="G207">
        <v>121.99932545863193</v>
      </c>
      <c r="H207">
        <v>0.73066600000000004</v>
      </c>
      <c r="I207" t="s">
        <v>25</v>
      </c>
      <c r="J207" s="6">
        <v>202.15273551641963</v>
      </c>
      <c r="K207" s="6"/>
    </row>
    <row r="208" spans="1:11">
      <c r="A208" s="1">
        <v>39887</v>
      </c>
      <c r="B208" s="6">
        <v>117.38980819671549</v>
      </c>
      <c r="C208">
        <v>98.7</v>
      </c>
      <c r="D208">
        <v>3.02</v>
      </c>
      <c r="E208">
        <v>1.6355</v>
      </c>
      <c r="F208">
        <v>0.13835401273033998</v>
      </c>
      <c r="G208">
        <v>144.33310901641119</v>
      </c>
      <c r="H208">
        <v>0.77140500000000001</v>
      </c>
      <c r="I208" t="s">
        <v>25</v>
      </c>
      <c r="J208" s="6">
        <v>203.23545215652936</v>
      </c>
      <c r="K208" s="6"/>
    </row>
    <row r="209" spans="1:11">
      <c r="A209" s="1">
        <v>39918</v>
      </c>
      <c r="B209" s="6">
        <v>117.0081096379166</v>
      </c>
      <c r="C209">
        <v>98.8</v>
      </c>
      <c r="D209">
        <v>3.13</v>
      </c>
      <c r="E209">
        <v>1.4222999999999999</v>
      </c>
      <c r="F209">
        <v>0.27390290619150526</v>
      </c>
      <c r="G209">
        <v>120.31098496914964</v>
      </c>
      <c r="H209">
        <v>0.68942099999999995</v>
      </c>
      <c r="I209" t="s">
        <v>25</v>
      </c>
      <c r="J209" s="6">
        <v>204.35301022169986</v>
      </c>
      <c r="K209" s="6"/>
    </row>
    <row r="210" spans="1:11">
      <c r="A210" s="1">
        <v>39948</v>
      </c>
      <c r="B210" s="6">
        <v>118.06273979822572</v>
      </c>
      <c r="C210">
        <v>98.7</v>
      </c>
      <c r="D210">
        <v>3.37</v>
      </c>
      <c r="E210">
        <v>1.2817000000000001</v>
      </c>
      <c r="F210">
        <v>0.27241264765454698</v>
      </c>
      <c r="G210">
        <v>112.80202872476779</v>
      </c>
      <c r="H210">
        <v>0.62998200000000004</v>
      </c>
      <c r="I210" t="s">
        <v>25</v>
      </c>
      <c r="J210" s="6">
        <v>203.12860511967642</v>
      </c>
      <c r="K210" s="6"/>
    </row>
    <row r="211" spans="1:11">
      <c r="A211" s="1">
        <v>39979</v>
      </c>
      <c r="B211" s="6">
        <v>117.95087278514988</v>
      </c>
      <c r="C211">
        <v>99</v>
      </c>
      <c r="D211">
        <v>3.47</v>
      </c>
      <c r="E211">
        <v>1.2279</v>
      </c>
      <c r="F211">
        <v>0.1861685764971257</v>
      </c>
      <c r="G211">
        <v>136.32083253797077</v>
      </c>
      <c r="H211">
        <v>0.58971700000000005</v>
      </c>
      <c r="I211" t="s">
        <v>25</v>
      </c>
      <c r="J211" s="6">
        <v>204.12429562252336</v>
      </c>
      <c r="K211" s="6"/>
    </row>
    <row r="212" spans="1:11">
      <c r="A212" s="1">
        <v>40009</v>
      </c>
      <c r="B212" s="6">
        <v>117.7366370787139</v>
      </c>
      <c r="C212">
        <v>99</v>
      </c>
      <c r="D212">
        <v>3.34</v>
      </c>
      <c r="E212">
        <v>0.97499999999999998</v>
      </c>
      <c r="F212">
        <v>-0.40653143873840825</v>
      </c>
      <c r="G212">
        <v>79.354016148915136</v>
      </c>
      <c r="H212">
        <v>0.58815099999999998</v>
      </c>
      <c r="I212" t="s">
        <v>25</v>
      </c>
      <c r="J212" s="6">
        <v>202.71275335522924</v>
      </c>
      <c r="K212" s="6"/>
    </row>
    <row r="213" spans="1:11">
      <c r="A213" s="1">
        <v>40040</v>
      </c>
      <c r="B213" s="6">
        <v>117.90649653141497</v>
      </c>
      <c r="C213">
        <v>99.2</v>
      </c>
      <c r="D213">
        <v>3.31</v>
      </c>
      <c r="E213">
        <v>0.86050000000000004</v>
      </c>
      <c r="F213">
        <v>-0.66503419824511001</v>
      </c>
      <c r="G213">
        <v>122.87916159676764</v>
      </c>
      <c r="H213">
        <v>0.50357700000000005</v>
      </c>
      <c r="I213" t="s">
        <v>25</v>
      </c>
      <c r="J213" s="6">
        <v>201.5032139278984</v>
      </c>
      <c r="K213" s="6"/>
    </row>
    <row r="214" spans="1:11">
      <c r="A214" s="1">
        <v>40071</v>
      </c>
      <c r="B214" s="6">
        <v>119.4482140607067</v>
      </c>
      <c r="C214">
        <v>98.9</v>
      </c>
      <c r="D214">
        <v>3.26</v>
      </c>
      <c r="E214">
        <v>0.77210000000000001</v>
      </c>
      <c r="F214">
        <v>-0.40929257035634303</v>
      </c>
      <c r="G214">
        <v>59.587851130608662</v>
      </c>
      <c r="H214">
        <v>0.38533400000000001</v>
      </c>
      <c r="I214" t="s">
        <v>25</v>
      </c>
      <c r="J214" s="6">
        <v>202.61349400650064</v>
      </c>
      <c r="K214" s="6"/>
    </row>
    <row r="215" spans="1:11">
      <c r="A215" s="1">
        <v>40101</v>
      </c>
      <c r="B215" s="6">
        <v>118.85858045223121</v>
      </c>
      <c r="C215">
        <v>98.9</v>
      </c>
      <c r="D215">
        <v>3.21</v>
      </c>
      <c r="E215">
        <v>0.73750000000000004</v>
      </c>
      <c r="F215">
        <v>-0.12833709678144589</v>
      </c>
      <c r="G215">
        <v>84.368049685147483</v>
      </c>
      <c r="H215">
        <v>0.39760800000000002</v>
      </c>
      <c r="I215" t="s">
        <v>25</v>
      </c>
      <c r="J215" s="6">
        <v>201.8970768818628</v>
      </c>
      <c r="K215" s="6"/>
    </row>
    <row r="216" spans="1:11">
      <c r="A216" s="1">
        <v>40132</v>
      </c>
      <c r="B216" s="6">
        <v>119.56443913860785</v>
      </c>
      <c r="C216">
        <v>98.8</v>
      </c>
      <c r="D216">
        <v>3.22</v>
      </c>
      <c r="E216">
        <v>0.71619999999999995</v>
      </c>
      <c r="F216">
        <v>0.11693050611379974</v>
      </c>
      <c r="G216">
        <v>106.57057958570905</v>
      </c>
      <c r="H216">
        <v>0.39279500000000001</v>
      </c>
      <c r="I216" t="s">
        <v>25</v>
      </c>
      <c r="J216" s="6">
        <v>202.58631769495327</v>
      </c>
      <c r="K216" s="6"/>
    </row>
    <row r="217" spans="1:11">
      <c r="A217" s="1">
        <v>40162</v>
      </c>
      <c r="B217" s="6">
        <v>119.8836888737317</v>
      </c>
      <c r="C217">
        <v>99.6</v>
      </c>
      <c r="D217">
        <v>3.14</v>
      </c>
      <c r="E217">
        <v>0.71199999999999997</v>
      </c>
      <c r="F217">
        <v>0.19024352598514094</v>
      </c>
      <c r="G217">
        <v>76.332856468000813</v>
      </c>
      <c r="H217">
        <v>0.35215200000000002</v>
      </c>
      <c r="I217" t="s">
        <v>25</v>
      </c>
      <c r="J217" s="6">
        <v>201.77064122158683</v>
      </c>
      <c r="K217" s="6"/>
    </row>
    <row r="218" spans="1:11">
      <c r="A218" s="1">
        <v>40193</v>
      </c>
      <c r="B218" s="6">
        <v>119.6844223253354</v>
      </c>
      <c r="C218">
        <v>99</v>
      </c>
      <c r="D218">
        <v>3.26</v>
      </c>
      <c r="E218">
        <v>0.67979999999999996</v>
      </c>
      <c r="F218">
        <v>0.18011875588821091</v>
      </c>
      <c r="G218">
        <v>105.57108427115571</v>
      </c>
      <c r="H218">
        <v>0.28381499999999998</v>
      </c>
      <c r="I218" t="s">
        <v>25</v>
      </c>
      <c r="J218" s="6">
        <v>202.09311796687123</v>
      </c>
      <c r="K218" s="6"/>
    </row>
    <row r="219" spans="1:11">
      <c r="A219" s="1">
        <v>40224</v>
      </c>
      <c r="B219" s="6">
        <v>120.00176978657211</v>
      </c>
      <c r="C219">
        <v>99.4</v>
      </c>
      <c r="D219">
        <v>3.17</v>
      </c>
      <c r="E219">
        <v>0.66169999999999995</v>
      </c>
      <c r="F219">
        <v>1.3038922967368194E-2</v>
      </c>
      <c r="G219">
        <v>121.43700721669113</v>
      </c>
      <c r="H219">
        <v>0.30170799999999998</v>
      </c>
      <c r="I219" t="s">
        <v>25</v>
      </c>
      <c r="J219" s="6">
        <v>201.46550776344378</v>
      </c>
      <c r="K219" s="6"/>
    </row>
    <row r="220" spans="1:11">
      <c r="A220" s="1">
        <v>40252</v>
      </c>
      <c r="B220" s="6">
        <v>121.41988366267944</v>
      </c>
      <c r="C220">
        <v>99.9</v>
      </c>
      <c r="D220">
        <v>3.1</v>
      </c>
      <c r="E220">
        <v>0.64500000000000002</v>
      </c>
      <c r="F220">
        <v>0.16930336795359846</v>
      </c>
      <c r="G220">
        <v>116.47019690925322</v>
      </c>
      <c r="H220">
        <v>0.24961700000000001</v>
      </c>
      <c r="I220" t="s">
        <v>25</v>
      </c>
      <c r="J220" s="6">
        <v>200.77572497263014</v>
      </c>
      <c r="K220" s="6"/>
    </row>
    <row r="221" spans="1:11">
      <c r="A221" s="1">
        <v>40283</v>
      </c>
      <c r="B221" s="6">
        <v>121.94412043101397</v>
      </c>
      <c r="C221">
        <v>100</v>
      </c>
      <c r="D221">
        <v>3.06</v>
      </c>
      <c r="E221">
        <v>0.64470000000000005</v>
      </c>
      <c r="F221">
        <v>0.29010850255737353</v>
      </c>
      <c r="G221">
        <v>153.83554692754655</v>
      </c>
      <c r="H221">
        <v>0.22001999999999999</v>
      </c>
      <c r="I221" t="s">
        <v>25</v>
      </c>
      <c r="J221" s="6">
        <v>203.67468638846177</v>
      </c>
      <c r="K221" s="6"/>
    </row>
    <row r="222" spans="1:11">
      <c r="A222" s="1">
        <v>40313</v>
      </c>
      <c r="B222" s="6">
        <v>123.21700876619298</v>
      </c>
      <c r="C222">
        <v>99.9</v>
      </c>
      <c r="D222">
        <v>2.73</v>
      </c>
      <c r="E222">
        <v>0.6865</v>
      </c>
      <c r="F222">
        <v>-2.0111168233395205E-2</v>
      </c>
      <c r="G222">
        <v>156.3809576278984</v>
      </c>
      <c r="H222">
        <v>0.37826900000000002</v>
      </c>
      <c r="I222" t="s">
        <v>25</v>
      </c>
      <c r="J222" s="6">
        <v>202.03342299193383</v>
      </c>
      <c r="K222" s="6"/>
    </row>
    <row r="223" spans="1:11">
      <c r="A223" s="1">
        <v>40344</v>
      </c>
      <c r="B223" s="6">
        <v>123.26243604861463</v>
      </c>
      <c r="C223">
        <v>99.9</v>
      </c>
      <c r="D223">
        <v>2.54</v>
      </c>
      <c r="E223">
        <v>0.72760000000000002</v>
      </c>
      <c r="F223">
        <v>0.29094005169752002</v>
      </c>
      <c r="G223">
        <v>143.11946684277873</v>
      </c>
      <c r="H223">
        <v>0.36963499999999999</v>
      </c>
      <c r="I223" t="s">
        <v>25</v>
      </c>
      <c r="J223" s="6">
        <v>201.75221397899915</v>
      </c>
      <c r="K223" s="6"/>
    </row>
    <row r="224" spans="1:11">
      <c r="A224" s="1">
        <v>40374</v>
      </c>
      <c r="B224" s="6">
        <v>123.38571789190757</v>
      </c>
      <c r="C224">
        <v>100.1</v>
      </c>
      <c r="D224">
        <v>2.62</v>
      </c>
      <c r="E224">
        <v>0.8488</v>
      </c>
      <c r="F224">
        <v>0.56617763719973802</v>
      </c>
      <c r="G224">
        <v>193.8954319811794</v>
      </c>
      <c r="H224">
        <v>0.37544100000000002</v>
      </c>
      <c r="I224" t="s">
        <v>25</v>
      </c>
      <c r="J224" s="6">
        <v>201.47100496606447</v>
      </c>
      <c r="K224" s="6"/>
    </row>
    <row r="225" spans="1:11">
      <c r="A225" s="1">
        <v>40405</v>
      </c>
      <c r="B225" s="6">
        <v>123.87703455466809</v>
      </c>
      <c r="C225">
        <v>100.2</v>
      </c>
      <c r="D225">
        <v>2.35</v>
      </c>
      <c r="E225">
        <v>0.89549999999999996</v>
      </c>
      <c r="F225">
        <v>0.43441152319497167</v>
      </c>
      <c r="G225">
        <v>146.92627324532936</v>
      </c>
      <c r="H225">
        <v>0.31131199999999998</v>
      </c>
      <c r="I225" t="s">
        <v>25</v>
      </c>
      <c r="J225" s="6">
        <v>202.12432039864785</v>
      </c>
      <c r="K225" s="6"/>
    </row>
    <row r="226" spans="1:11">
      <c r="A226" s="1">
        <v>40436</v>
      </c>
      <c r="B226" s="6">
        <v>124.0803933106998</v>
      </c>
      <c r="C226">
        <v>100.1</v>
      </c>
      <c r="D226">
        <v>2.2999999999999998</v>
      </c>
      <c r="E226">
        <v>0.88049999999999995</v>
      </c>
      <c r="F226">
        <v>0.73305233354413879</v>
      </c>
      <c r="G226">
        <v>111.59323887873222</v>
      </c>
      <c r="H226">
        <v>0.35258</v>
      </c>
      <c r="I226" t="s">
        <v>25</v>
      </c>
      <c r="J226" s="6">
        <v>200.39014653529128</v>
      </c>
      <c r="K226" s="6"/>
    </row>
    <row r="227" spans="1:11">
      <c r="A227" s="1">
        <v>40466</v>
      </c>
      <c r="B227" s="6">
        <v>124.54671008612451</v>
      </c>
      <c r="C227">
        <v>100.2</v>
      </c>
      <c r="D227">
        <v>2.35</v>
      </c>
      <c r="E227">
        <v>0.99770000000000003</v>
      </c>
      <c r="F227">
        <v>0.90119414727654856</v>
      </c>
      <c r="G227">
        <v>116.37975909668141</v>
      </c>
      <c r="H227">
        <v>0.29905799999999999</v>
      </c>
      <c r="I227" t="s">
        <v>25</v>
      </c>
      <c r="J227" s="6">
        <v>201.12770079113264</v>
      </c>
      <c r="K227" s="6"/>
    </row>
    <row r="228" spans="1:11">
      <c r="A228" s="1">
        <v>40497</v>
      </c>
      <c r="B228" s="6">
        <v>124.39880714231322</v>
      </c>
      <c r="C228">
        <v>100.3</v>
      </c>
      <c r="D228">
        <v>2.5299999999999998</v>
      </c>
      <c r="E228">
        <v>1.042</v>
      </c>
      <c r="F228">
        <v>0.70475314344914253</v>
      </c>
      <c r="G228">
        <v>137.21381824957714</v>
      </c>
      <c r="H228">
        <v>0.26674500000000001</v>
      </c>
      <c r="I228" t="s">
        <v>25</v>
      </c>
      <c r="J228" s="6">
        <v>203.43164809231584</v>
      </c>
      <c r="K228" s="6"/>
    </row>
    <row r="229" spans="1:11">
      <c r="A229" s="1">
        <v>40527</v>
      </c>
      <c r="B229" s="6">
        <v>125.31722049968258</v>
      </c>
      <c r="C229">
        <v>100.9</v>
      </c>
      <c r="D229">
        <v>2.91</v>
      </c>
      <c r="E229">
        <v>1.0217000000000001</v>
      </c>
      <c r="F229">
        <v>0.47194935146962713</v>
      </c>
      <c r="G229">
        <v>179.41429972841618</v>
      </c>
      <c r="H229">
        <v>0.25447799999999998</v>
      </c>
      <c r="I229" t="s">
        <v>25</v>
      </c>
      <c r="J229" s="6">
        <v>200.42731072202272</v>
      </c>
      <c r="K229" s="6"/>
    </row>
    <row r="230" spans="1:11">
      <c r="A230" s="1">
        <v>40558</v>
      </c>
      <c r="B230" s="6">
        <v>126.2902533710058</v>
      </c>
      <c r="C230">
        <v>100.7</v>
      </c>
      <c r="D230">
        <v>3.02</v>
      </c>
      <c r="E230">
        <v>1.0172000000000001</v>
      </c>
      <c r="F230">
        <v>0.68197548586358714</v>
      </c>
      <c r="G230">
        <v>140.9458415604839</v>
      </c>
      <c r="H230">
        <v>0.203899</v>
      </c>
      <c r="I230" t="s">
        <v>25</v>
      </c>
      <c r="J230" s="6">
        <v>201.65303205565957</v>
      </c>
      <c r="K230" s="6"/>
    </row>
    <row r="231" spans="1:11">
      <c r="A231" s="1">
        <v>40589</v>
      </c>
      <c r="B231" s="6">
        <v>127.52576709057684</v>
      </c>
      <c r="C231">
        <v>101.3</v>
      </c>
      <c r="D231">
        <v>3.2</v>
      </c>
      <c r="E231">
        <v>1.0867</v>
      </c>
      <c r="F231">
        <v>0.63646212323785289</v>
      </c>
      <c r="G231">
        <v>93.271113596540289</v>
      </c>
      <c r="H231">
        <v>0.15650500000000001</v>
      </c>
      <c r="I231" t="s">
        <v>25</v>
      </c>
      <c r="J231" s="6">
        <v>202.65917498602474</v>
      </c>
      <c r="K231" s="6"/>
    </row>
    <row r="232" spans="1:11">
      <c r="A232" s="1">
        <v>40617</v>
      </c>
      <c r="B232" s="6">
        <v>127.42237748281249</v>
      </c>
      <c r="C232">
        <v>101.9</v>
      </c>
      <c r="D232">
        <v>3.21</v>
      </c>
      <c r="E232">
        <v>1.1755</v>
      </c>
      <c r="F232">
        <v>0.73176686017617221</v>
      </c>
      <c r="G232">
        <v>123.78567873907862</v>
      </c>
      <c r="H232">
        <v>0.17291300000000001</v>
      </c>
      <c r="I232" t="s">
        <v>25</v>
      </c>
      <c r="J232" s="6">
        <v>201.33984635705804</v>
      </c>
      <c r="K232" s="6"/>
    </row>
    <row r="233" spans="1:11">
      <c r="A233" s="1">
        <v>40648</v>
      </c>
      <c r="B233" s="6">
        <v>127.61390204931948</v>
      </c>
      <c r="C233">
        <v>101.9</v>
      </c>
      <c r="D233">
        <v>3.34</v>
      </c>
      <c r="E233">
        <v>1.3211999999999999</v>
      </c>
      <c r="F233">
        <v>0.87183804175335988</v>
      </c>
      <c r="G233">
        <v>80.16926761768643</v>
      </c>
      <c r="H233">
        <v>0.18232499999999999</v>
      </c>
      <c r="I233" t="s">
        <v>25</v>
      </c>
      <c r="J233" s="6">
        <v>203.15825904367259</v>
      </c>
      <c r="K233" s="6"/>
    </row>
    <row r="234" spans="1:11">
      <c r="A234" s="1">
        <v>40678</v>
      </c>
      <c r="B234" s="6">
        <v>127.22590080534644</v>
      </c>
      <c r="C234">
        <v>101.9</v>
      </c>
      <c r="D234">
        <v>3.06</v>
      </c>
      <c r="E234">
        <v>1.4251</v>
      </c>
      <c r="F234">
        <v>1.018820886808758</v>
      </c>
      <c r="G234">
        <v>93.211036061799163</v>
      </c>
      <c r="H234">
        <v>0.16797899999999999</v>
      </c>
      <c r="I234" t="s">
        <v>25</v>
      </c>
      <c r="J234" s="6">
        <v>202.58267870166915</v>
      </c>
      <c r="K234" s="6"/>
    </row>
    <row r="235" spans="1:11">
      <c r="A235" s="1">
        <v>40709</v>
      </c>
      <c r="B235" s="6">
        <v>127.06379275709361</v>
      </c>
      <c r="C235">
        <v>102</v>
      </c>
      <c r="D235">
        <v>2.89</v>
      </c>
      <c r="E235">
        <v>1.4885999999999999</v>
      </c>
      <c r="F235">
        <v>1.3165795279938299</v>
      </c>
      <c r="G235">
        <v>172.59468328313437</v>
      </c>
      <c r="H235">
        <v>0.18240500000000001</v>
      </c>
      <c r="I235" t="s">
        <v>25</v>
      </c>
      <c r="J235" s="6">
        <v>201.70560389480679</v>
      </c>
      <c r="K235" s="6"/>
    </row>
    <row r="236" spans="1:11">
      <c r="A236" s="1">
        <v>40739</v>
      </c>
      <c r="B236" s="6">
        <v>128.11632635317127</v>
      </c>
      <c r="C236">
        <v>102.2</v>
      </c>
      <c r="D236">
        <v>2.74</v>
      </c>
      <c r="E236">
        <v>1.5975999999999999</v>
      </c>
      <c r="F236">
        <v>1.2183220215774893</v>
      </c>
      <c r="G236">
        <v>184.01230375435156</v>
      </c>
      <c r="H236">
        <v>0.29258600000000001</v>
      </c>
      <c r="I236" t="s">
        <v>25</v>
      </c>
      <c r="J236" s="6">
        <v>202.06036702731413</v>
      </c>
      <c r="K236" s="6"/>
    </row>
    <row r="237" spans="1:11">
      <c r="A237" s="1">
        <v>40770</v>
      </c>
      <c r="B237" s="6">
        <v>128.0279622388783</v>
      </c>
      <c r="C237">
        <v>102.3</v>
      </c>
      <c r="D237">
        <v>2.21</v>
      </c>
      <c r="E237">
        <v>1.5521</v>
      </c>
      <c r="F237">
        <v>0.87815320021233401</v>
      </c>
      <c r="G237">
        <v>280.61475107957574</v>
      </c>
      <c r="H237">
        <v>0.43173899999999998</v>
      </c>
      <c r="I237" t="s">
        <v>25</v>
      </c>
      <c r="J237" s="6">
        <v>203.64131604579248</v>
      </c>
      <c r="K237" s="6"/>
    </row>
    <row r="238" spans="1:11">
      <c r="A238" s="1">
        <v>40801</v>
      </c>
      <c r="B238" s="6">
        <v>127.31144445978913</v>
      </c>
      <c r="C238">
        <v>102.5</v>
      </c>
      <c r="D238">
        <v>1.83</v>
      </c>
      <c r="E238">
        <v>1.5365</v>
      </c>
      <c r="F238">
        <v>0.33884869102300108</v>
      </c>
      <c r="G238">
        <v>377.84379255251787</v>
      </c>
      <c r="H238">
        <v>0.50262499999999999</v>
      </c>
      <c r="I238" t="s">
        <v>25</v>
      </c>
      <c r="J238" s="6">
        <v>204.21070235667401</v>
      </c>
      <c r="K238" s="6"/>
    </row>
    <row r="239" spans="1:11">
      <c r="A239" s="1">
        <v>40831</v>
      </c>
      <c r="B239" s="6">
        <v>127.94635373873727</v>
      </c>
      <c r="C239">
        <v>102.5</v>
      </c>
      <c r="D239">
        <v>2</v>
      </c>
      <c r="E239">
        <v>1.5759000000000001</v>
      </c>
      <c r="F239">
        <v>0.49249166480325179</v>
      </c>
      <c r="G239">
        <v>217.81926791486822</v>
      </c>
      <c r="H239">
        <v>0.57859300000000002</v>
      </c>
      <c r="I239" t="s">
        <v>25</v>
      </c>
      <c r="J239" s="6">
        <v>206.46842670060997</v>
      </c>
      <c r="K239" s="6"/>
    </row>
    <row r="240" spans="1:11">
      <c r="A240" s="1">
        <v>40862</v>
      </c>
      <c r="B240" s="6">
        <v>127.80870170408254</v>
      </c>
      <c r="C240">
        <v>102.7</v>
      </c>
      <c r="D240">
        <v>1.87</v>
      </c>
      <c r="E240">
        <v>1.4846999999999999</v>
      </c>
      <c r="F240">
        <v>1.6815866080190034E-2</v>
      </c>
      <c r="G240">
        <v>327.94839273539174</v>
      </c>
      <c r="H240">
        <v>0.56337400000000004</v>
      </c>
      <c r="I240" t="s">
        <v>25</v>
      </c>
      <c r="J240" s="6">
        <v>206.87181297742433</v>
      </c>
      <c r="K240" s="6"/>
    </row>
    <row r="241" spans="1:11">
      <c r="A241" s="1">
        <v>40892</v>
      </c>
      <c r="B241" s="6">
        <v>127.58984379895853</v>
      </c>
      <c r="C241">
        <v>102.9</v>
      </c>
      <c r="D241">
        <v>1.93</v>
      </c>
      <c r="E241">
        <v>1.4260999999999999</v>
      </c>
      <c r="F241">
        <v>-0.75390996791518461</v>
      </c>
      <c r="G241">
        <v>203.20614372825028</v>
      </c>
      <c r="H241">
        <v>0.46936899999999998</v>
      </c>
      <c r="I241" t="s">
        <v>25</v>
      </c>
      <c r="J241" s="6">
        <v>204.28084975912964</v>
      </c>
      <c r="K241" s="6"/>
    </row>
    <row r="242" spans="1:11">
      <c r="A242" s="1">
        <v>40923</v>
      </c>
      <c r="B242" s="6">
        <v>127.74473117707231</v>
      </c>
      <c r="C242">
        <v>102.8</v>
      </c>
      <c r="D242">
        <v>1.82</v>
      </c>
      <c r="E242">
        <v>1.2222</v>
      </c>
      <c r="F242">
        <v>-0.39853749047561138</v>
      </c>
      <c r="G242">
        <v>193.76167484396305</v>
      </c>
      <c r="H242">
        <v>0.46620800000000001</v>
      </c>
      <c r="I242" t="s">
        <v>25</v>
      </c>
      <c r="J242" s="6">
        <v>205.94758610864642</v>
      </c>
      <c r="K242" s="6"/>
    </row>
    <row r="243" spans="1:11">
      <c r="A243" s="1">
        <v>40954</v>
      </c>
      <c r="B243" s="6">
        <v>128.21486106049591</v>
      </c>
      <c r="C243">
        <v>103.5</v>
      </c>
      <c r="D243">
        <v>1.85</v>
      </c>
      <c r="E243">
        <v>1.0483</v>
      </c>
      <c r="F243">
        <v>-0.56422344133347835</v>
      </c>
      <c r="G243">
        <v>127.25827416801425</v>
      </c>
      <c r="H243">
        <v>0.38251499999999999</v>
      </c>
      <c r="I243" t="s">
        <v>25</v>
      </c>
      <c r="J243" s="6">
        <v>205.49588638908116</v>
      </c>
      <c r="K243" s="6"/>
    </row>
    <row r="244" spans="1:11">
      <c r="A244" s="1">
        <v>40983</v>
      </c>
      <c r="B244" s="6">
        <v>128.87283722548349</v>
      </c>
      <c r="C244">
        <v>104.1</v>
      </c>
      <c r="D244">
        <v>1.83</v>
      </c>
      <c r="E244">
        <v>0.85850000000000004</v>
      </c>
      <c r="F244">
        <v>-0.35585739198757338</v>
      </c>
      <c r="G244">
        <v>112.18205637764385</v>
      </c>
      <c r="H244">
        <v>0.34996300000000002</v>
      </c>
      <c r="I244" t="s">
        <v>25</v>
      </c>
      <c r="J244" s="6">
        <v>205.54698714583694</v>
      </c>
      <c r="K244" s="6"/>
    </row>
    <row r="245" spans="1:11">
      <c r="A245" s="1">
        <v>41014</v>
      </c>
      <c r="B245" s="6">
        <v>128.10470782190629</v>
      </c>
      <c r="C245">
        <v>103.9</v>
      </c>
      <c r="D245">
        <v>1.62</v>
      </c>
      <c r="E245">
        <v>0.74429999999999996</v>
      </c>
      <c r="F245">
        <v>-0.53328266549824033</v>
      </c>
      <c r="G245">
        <v>139.84863858367368</v>
      </c>
      <c r="H245">
        <v>0.34459699999999999</v>
      </c>
      <c r="I245" t="s">
        <v>25</v>
      </c>
      <c r="J245" s="6">
        <v>206.84169450109403</v>
      </c>
      <c r="K245" s="6"/>
    </row>
    <row r="246" spans="1:11">
      <c r="A246" s="1">
        <v>41044</v>
      </c>
      <c r="B246" s="6">
        <v>128.61635403379444</v>
      </c>
      <c r="C246">
        <v>103.9</v>
      </c>
      <c r="D246">
        <v>1.34</v>
      </c>
      <c r="E246">
        <v>0.68489999999999995</v>
      </c>
      <c r="F246">
        <v>-1.0247126812897438</v>
      </c>
      <c r="G246">
        <v>169.59648362044646</v>
      </c>
      <c r="H246">
        <v>0.34605200000000003</v>
      </c>
      <c r="I246" t="s">
        <v>25</v>
      </c>
      <c r="J246" s="6">
        <v>205.51663639333958</v>
      </c>
      <c r="K246" s="6"/>
    </row>
    <row r="247" spans="1:11">
      <c r="A247" s="1">
        <v>41075</v>
      </c>
      <c r="B247" s="6">
        <v>128.33313263104625</v>
      </c>
      <c r="C247">
        <v>103.7</v>
      </c>
      <c r="D247">
        <v>1.3</v>
      </c>
      <c r="E247">
        <v>0.65890000000000004</v>
      </c>
      <c r="F247">
        <v>-0.81800716295411036</v>
      </c>
      <c r="G247">
        <v>202.49005798798208</v>
      </c>
      <c r="H247">
        <v>0.38431500000000002</v>
      </c>
      <c r="I247" t="s">
        <v>25</v>
      </c>
      <c r="J247" s="6">
        <v>203.21516670460511</v>
      </c>
      <c r="K247" s="6"/>
    </row>
    <row r="248" spans="1:11">
      <c r="A248" s="1">
        <v>41105</v>
      </c>
      <c r="B248" s="6">
        <v>128.49107601850412</v>
      </c>
      <c r="C248">
        <v>104.1</v>
      </c>
      <c r="D248">
        <v>1.24</v>
      </c>
      <c r="E248">
        <v>0.497</v>
      </c>
      <c r="F248">
        <v>-1.645252641599634</v>
      </c>
      <c r="G248">
        <v>237.98155768545192</v>
      </c>
      <c r="H248">
        <v>0.39860200000000001</v>
      </c>
      <c r="I248" t="s">
        <v>25</v>
      </c>
      <c r="J248" s="6">
        <v>205.65940881069957</v>
      </c>
      <c r="K248" s="6"/>
    </row>
    <row r="249" spans="1:11">
      <c r="A249" s="1">
        <v>41136</v>
      </c>
      <c r="B249" s="6">
        <v>128.72965247516095</v>
      </c>
      <c r="C249">
        <v>104.5</v>
      </c>
      <c r="D249">
        <v>1.34</v>
      </c>
      <c r="E249">
        <v>0.33239999999999997</v>
      </c>
      <c r="F249">
        <v>-1.8654989647451545</v>
      </c>
      <c r="G249">
        <v>161.60618317081793</v>
      </c>
      <c r="H249">
        <v>0.34888000000000002</v>
      </c>
      <c r="I249" t="s">
        <v>25</v>
      </c>
      <c r="J249" s="6">
        <v>205.6001009627073</v>
      </c>
      <c r="K249" s="6"/>
    </row>
    <row r="250" spans="1:11">
      <c r="A250" s="1">
        <v>41167</v>
      </c>
      <c r="B250" s="6">
        <v>128.46170759789817</v>
      </c>
      <c r="C250">
        <v>104.6</v>
      </c>
      <c r="D250">
        <v>1.49</v>
      </c>
      <c r="E250">
        <v>0.24629999999999999</v>
      </c>
      <c r="F250">
        <v>-1.7242049869127651</v>
      </c>
      <c r="G250">
        <v>227.42259309828628</v>
      </c>
      <c r="H250">
        <v>0.266459</v>
      </c>
      <c r="I250" t="s">
        <v>25</v>
      </c>
      <c r="J250" s="6">
        <v>205.36116621217965</v>
      </c>
      <c r="K250" s="6"/>
    </row>
    <row r="251" spans="1:11">
      <c r="A251" s="1">
        <v>41197</v>
      </c>
      <c r="B251" s="6">
        <v>128.17090397609545</v>
      </c>
      <c r="C251">
        <v>104.6</v>
      </c>
      <c r="D251">
        <v>1.47</v>
      </c>
      <c r="E251">
        <v>0.2079</v>
      </c>
      <c r="F251">
        <v>-1.5769331458705125</v>
      </c>
      <c r="G251">
        <v>174.70271470386899</v>
      </c>
      <c r="H251">
        <v>0.23521400000000001</v>
      </c>
      <c r="I251" t="s">
        <v>25</v>
      </c>
      <c r="J251" s="6">
        <v>206.00743593436187</v>
      </c>
      <c r="K251" s="6"/>
    </row>
    <row r="252" spans="1:11">
      <c r="A252" s="1">
        <v>41228</v>
      </c>
      <c r="B252" s="6">
        <v>127.90884067004347</v>
      </c>
      <c r="C252">
        <v>104.7</v>
      </c>
      <c r="D252">
        <v>1.34</v>
      </c>
      <c r="E252">
        <v>0.192</v>
      </c>
      <c r="F252">
        <v>-1.6329378498325458</v>
      </c>
      <c r="G252">
        <v>214.81981000531246</v>
      </c>
      <c r="H252">
        <v>0.17182</v>
      </c>
      <c r="I252" t="s">
        <v>25</v>
      </c>
      <c r="J252" s="6">
        <v>205.53823807687724</v>
      </c>
      <c r="K252" s="6"/>
    </row>
    <row r="253" spans="1:11">
      <c r="A253" s="1">
        <v>41258</v>
      </c>
      <c r="B253" s="6">
        <v>127.71788641612248</v>
      </c>
      <c r="C253">
        <v>105</v>
      </c>
      <c r="D253">
        <v>1.3</v>
      </c>
      <c r="E253">
        <v>0.1855</v>
      </c>
      <c r="F253">
        <v>-1.8230452924106935</v>
      </c>
      <c r="G253">
        <v>170.51522360275126</v>
      </c>
      <c r="H253">
        <v>0.114833</v>
      </c>
      <c r="I253" t="s">
        <v>25</v>
      </c>
      <c r="J253" s="6">
        <v>203.45232067118522</v>
      </c>
      <c r="K253" s="6"/>
    </row>
    <row r="254" spans="1:11">
      <c r="A254" s="1">
        <v>41289</v>
      </c>
      <c r="B254" s="6">
        <v>127.37177522126004</v>
      </c>
      <c r="C254">
        <v>104.5</v>
      </c>
      <c r="D254">
        <v>1.51</v>
      </c>
      <c r="E254">
        <v>0.2049</v>
      </c>
      <c r="F254">
        <v>-0.7156489889906279</v>
      </c>
      <c r="G254">
        <v>198.88418345528052</v>
      </c>
      <c r="H254">
        <v>0.11171200000000001</v>
      </c>
      <c r="I254" t="s">
        <v>25</v>
      </c>
      <c r="J254" s="6">
        <v>205.35288169555409</v>
      </c>
      <c r="K254" s="6"/>
    </row>
    <row r="255" spans="1:11">
      <c r="A255" s="1">
        <v>41320</v>
      </c>
      <c r="B255" s="6">
        <v>127.38505439749476</v>
      </c>
      <c r="C255">
        <v>105.1</v>
      </c>
      <c r="D255">
        <v>1.54</v>
      </c>
      <c r="E255">
        <v>0.22339999999999999</v>
      </c>
      <c r="F255">
        <v>-0.68025759356713067</v>
      </c>
      <c r="G255">
        <v>152.42018881409973</v>
      </c>
      <c r="H255">
        <v>0.115615</v>
      </c>
      <c r="I255" t="s">
        <v>25</v>
      </c>
      <c r="J255" s="6">
        <v>205.17418389768702</v>
      </c>
      <c r="K255" s="6"/>
    </row>
    <row r="256" spans="1:11">
      <c r="A256" s="1">
        <v>41348</v>
      </c>
      <c r="B256" s="6">
        <v>128.00601450210732</v>
      </c>
      <c r="C256">
        <v>105.6</v>
      </c>
      <c r="D256">
        <v>1.35</v>
      </c>
      <c r="E256">
        <v>0.20610000000000001</v>
      </c>
      <c r="F256">
        <v>-0.63673747229757183</v>
      </c>
      <c r="G256">
        <v>201.00303622653556</v>
      </c>
      <c r="H256">
        <v>0.10785599999999999</v>
      </c>
      <c r="I256" t="s">
        <v>25</v>
      </c>
      <c r="J256" s="6">
        <v>205.06633033077676</v>
      </c>
      <c r="K256" s="6"/>
    </row>
    <row r="257" spans="1:11">
      <c r="A257" s="1">
        <v>41379</v>
      </c>
      <c r="B257" s="6">
        <v>128.58099946034321</v>
      </c>
      <c r="C257">
        <v>105.1</v>
      </c>
      <c r="D257">
        <v>1.2</v>
      </c>
      <c r="E257">
        <v>0.2089</v>
      </c>
      <c r="F257">
        <v>-0.7257809644138451</v>
      </c>
      <c r="G257">
        <v>131.46474359802284</v>
      </c>
      <c r="H257">
        <v>0.112441</v>
      </c>
      <c r="I257" t="s">
        <v>25</v>
      </c>
      <c r="J257" s="6">
        <v>206.34415895122666</v>
      </c>
      <c r="K257" s="6"/>
    </row>
    <row r="258" spans="1:11">
      <c r="A258" s="1">
        <v>41409</v>
      </c>
      <c r="B258" s="6">
        <v>128.48823566465853</v>
      </c>
      <c r="C258">
        <v>105.5</v>
      </c>
      <c r="D258">
        <v>1.29</v>
      </c>
      <c r="E258">
        <v>0.20119999999999999</v>
      </c>
      <c r="F258">
        <v>-0.23235826902534562</v>
      </c>
      <c r="G258">
        <v>65.217127701073068</v>
      </c>
      <c r="H258">
        <v>6.5420000000000006E-2</v>
      </c>
      <c r="I258" t="s">
        <v>25</v>
      </c>
      <c r="J258" s="6">
        <v>205.31223336631655</v>
      </c>
      <c r="K258" s="6"/>
    </row>
    <row r="259" spans="1:11">
      <c r="A259" s="1">
        <v>41440</v>
      </c>
      <c r="B259" s="6">
        <v>129.16754190552064</v>
      </c>
      <c r="C259">
        <v>105.6</v>
      </c>
      <c r="D259">
        <v>1.53</v>
      </c>
      <c r="E259">
        <v>0.21029999999999999</v>
      </c>
      <c r="F259">
        <v>0.5987020180609246</v>
      </c>
      <c r="G259">
        <v>126.39472437892519</v>
      </c>
      <c r="H259">
        <v>6.7438999999999999E-2</v>
      </c>
      <c r="I259" t="s">
        <v>25</v>
      </c>
      <c r="J259" s="6">
        <v>205.8265702256021</v>
      </c>
      <c r="K259" s="6"/>
    </row>
    <row r="260" spans="1:11">
      <c r="A260" s="1">
        <v>41470</v>
      </c>
      <c r="B260" s="6">
        <v>128.57031819350152</v>
      </c>
      <c r="C260">
        <v>106.1</v>
      </c>
      <c r="D260">
        <v>1.56</v>
      </c>
      <c r="E260">
        <v>0.22140000000000001</v>
      </c>
      <c r="F260">
        <v>-1.3501368009983139E-2</v>
      </c>
      <c r="G260">
        <v>160.84449469798662</v>
      </c>
      <c r="H260">
        <v>6.6936999999999997E-2</v>
      </c>
      <c r="I260" t="s">
        <v>25</v>
      </c>
      <c r="J260" s="6">
        <v>204.62632184495413</v>
      </c>
      <c r="K260" s="6"/>
    </row>
    <row r="261" spans="1:11">
      <c r="A261" s="1">
        <v>41501</v>
      </c>
      <c r="B261" s="6">
        <v>129.68018826309776</v>
      </c>
      <c r="C261">
        <v>106.1</v>
      </c>
      <c r="D261">
        <v>1.73</v>
      </c>
      <c r="E261">
        <v>0.22589999999999999</v>
      </c>
      <c r="F261">
        <v>-0.12310184804537272</v>
      </c>
      <c r="G261">
        <v>131.17686342981582</v>
      </c>
      <c r="H261">
        <v>4.1931999999999997E-2</v>
      </c>
      <c r="I261" t="s">
        <v>25</v>
      </c>
      <c r="J261" s="6">
        <v>197.05806749326013</v>
      </c>
      <c r="K261" s="6"/>
    </row>
    <row r="262" spans="1:11">
      <c r="A262" s="1">
        <v>41532</v>
      </c>
      <c r="B262" s="6">
        <v>129.42760285205264</v>
      </c>
      <c r="C262">
        <v>106.1</v>
      </c>
      <c r="D262">
        <v>1.89</v>
      </c>
      <c r="E262">
        <v>0.22320000000000001</v>
      </c>
      <c r="F262">
        <v>-0.27530856864552256</v>
      </c>
      <c r="G262">
        <v>130.39103635792767</v>
      </c>
      <c r="H262">
        <v>3.7318999999999998E-2</v>
      </c>
      <c r="I262" t="s">
        <v>25</v>
      </c>
      <c r="J262" s="6">
        <v>197.16584363478137</v>
      </c>
      <c r="K262" s="6"/>
    </row>
    <row r="263" spans="1:11">
      <c r="A263" s="1">
        <v>41562</v>
      </c>
      <c r="B263" s="6">
        <v>129.01826337191275</v>
      </c>
      <c r="C263">
        <v>105.9</v>
      </c>
      <c r="D263">
        <v>1.76</v>
      </c>
      <c r="E263">
        <v>0.2258</v>
      </c>
      <c r="F263">
        <v>-0.26394935458151458</v>
      </c>
      <c r="G263">
        <v>209.00705878223579</v>
      </c>
      <c r="H263">
        <v>3.1560999999999999E-2</v>
      </c>
      <c r="I263" t="s">
        <v>25</v>
      </c>
      <c r="J263" s="6">
        <v>197.19596211111164</v>
      </c>
      <c r="K263" s="6"/>
    </row>
    <row r="264" spans="1:11">
      <c r="A264" s="1">
        <v>41593</v>
      </c>
      <c r="B264" s="6">
        <v>130.25919612849617</v>
      </c>
      <c r="C264">
        <v>106.1</v>
      </c>
      <c r="D264">
        <v>1.68</v>
      </c>
      <c r="E264">
        <v>0.22339999999999999</v>
      </c>
      <c r="F264">
        <v>-0.16278931690043841</v>
      </c>
      <c r="G264">
        <v>110.15918955687236</v>
      </c>
      <c r="H264">
        <v>4.0400999999999999E-2</v>
      </c>
      <c r="I264" t="s">
        <v>25</v>
      </c>
      <c r="J264" s="6">
        <v>197.49614034435717</v>
      </c>
      <c r="K264" s="6"/>
    </row>
    <row r="265" spans="1:11">
      <c r="A265" s="1">
        <v>41623</v>
      </c>
      <c r="B265" s="6">
        <v>129.65716739574933</v>
      </c>
      <c r="C265">
        <v>106.5</v>
      </c>
      <c r="D265">
        <v>1.8</v>
      </c>
      <c r="E265">
        <v>0.27350000000000002</v>
      </c>
      <c r="F265">
        <v>2.9299708892338572E-4</v>
      </c>
      <c r="G265">
        <v>166.10237663397382</v>
      </c>
      <c r="H265">
        <v>5.0222999999999997E-2</v>
      </c>
      <c r="I265" t="s">
        <v>25</v>
      </c>
      <c r="J265" s="6">
        <v>197.14478392896686</v>
      </c>
      <c r="K265" s="6"/>
    </row>
    <row r="266" spans="1:11">
      <c r="A266" s="1">
        <v>41654</v>
      </c>
      <c r="B266" s="6">
        <v>130.19456102120671</v>
      </c>
      <c r="C266">
        <v>105.9</v>
      </c>
      <c r="D266">
        <v>1.76</v>
      </c>
      <c r="E266">
        <v>0.29199999999999998</v>
      </c>
      <c r="F266">
        <v>-0.18377321430898519</v>
      </c>
      <c r="G266">
        <v>106.18580221471716</v>
      </c>
      <c r="H266">
        <v>6.7122000000000001E-2</v>
      </c>
      <c r="I266" t="s">
        <v>25</v>
      </c>
      <c r="J266" s="6">
        <v>197.48599761839503</v>
      </c>
      <c r="K266" s="6"/>
    </row>
    <row r="267" spans="1:11">
      <c r="A267" s="1">
        <v>41685</v>
      </c>
      <c r="B267" s="6">
        <v>130.57262219978588</v>
      </c>
      <c r="C267">
        <v>106.4</v>
      </c>
      <c r="D267">
        <v>1.56</v>
      </c>
      <c r="E267">
        <v>0.28810000000000002</v>
      </c>
      <c r="F267">
        <v>-4.0303314388129508E-2</v>
      </c>
      <c r="G267">
        <v>134.5987228537432</v>
      </c>
      <c r="H267">
        <v>7.9334000000000002E-2</v>
      </c>
      <c r="I267" t="s">
        <v>25</v>
      </c>
      <c r="J267" s="6">
        <v>197.22561603510778</v>
      </c>
      <c r="K267" s="6"/>
    </row>
    <row r="268" spans="1:11">
      <c r="A268" s="1">
        <v>41713</v>
      </c>
      <c r="B268" s="6">
        <v>130.94847046483849</v>
      </c>
      <c r="C268">
        <v>106.7</v>
      </c>
      <c r="D268">
        <v>1.51</v>
      </c>
      <c r="E268">
        <v>0.30530000000000002</v>
      </c>
      <c r="F268">
        <v>0.25062511344432181</v>
      </c>
      <c r="G268">
        <v>130.77835606258907</v>
      </c>
      <c r="H268">
        <v>0.104315</v>
      </c>
      <c r="I268" t="s">
        <v>25</v>
      </c>
      <c r="J268" s="6">
        <v>197.72020942019225</v>
      </c>
      <c r="K268" s="6"/>
    </row>
    <row r="269" spans="1:11">
      <c r="A269" s="1">
        <v>41744</v>
      </c>
      <c r="B269" s="6">
        <v>130.63416817609945</v>
      </c>
      <c r="C269">
        <v>106.5</v>
      </c>
      <c r="D269">
        <v>1.46</v>
      </c>
      <c r="E269">
        <v>0.32969999999999999</v>
      </c>
      <c r="F269">
        <v>0.31190513242302309</v>
      </c>
      <c r="G269">
        <v>93.58222856563691</v>
      </c>
      <c r="H269">
        <v>7.6532000000000003E-2</v>
      </c>
      <c r="I269" t="s">
        <v>25</v>
      </c>
      <c r="J269" s="6">
        <v>199.2876089955914</v>
      </c>
      <c r="K269" s="6"/>
    </row>
    <row r="270" spans="1:11">
      <c r="A270" s="1">
        <v>41774</v>
      </c>
      <c r="B270" s="6">
        <v>130.19161012398396</v>
      </c>
      <c r="C270">
        <v>106.4</v>
      </c>
      <c r="D270">
        <v>1.33</v>
      </c>
      <c r="E270">
        <v>0.3246</v>
      </c>
      <c r="F270">
        <v>0.16869743142358828</v>
      </c>
      <c r="G270">
        <v>129.2179973686516</v>
      </c>
      <c r="H270">
        <v>7.3521000000000003E-2</v>
      </c>
      <c r="I270" t="s">
        <v>25</v>
      </c>
      <c r="J270" s="6">
        <v>198.75182530354624</v>
      </c>
      <c r="K270" s="6"/>
    </row>
    <row r="271" spans="1:11">
      <c r="A271" s="1">
        <v>41805</v>
      </c>
      <c r="B271" s="6">
        <v>130.66811609167542</v>
      </c>
      <c r="C271">
        <v>106.7</v>
      </c>
      <c r="D271">
        <v>1.26</v>
      </c>
      <c r="E271">
        <v>0.2414</v>
      </c>
      <c r="F271">
        <v>0.3668212603845511</v>
      </c>
      <c r="G271">
        <v>70.298324228754865</v>
      </c>
      <c r="H271">
        <v>6.2295000000000003E-2</v>
      </c>
      <c r="I271" t="s">
        <v>25</v>
      </c>
      <c r="J271" s="6">
        <v>198.67439991452238</v>
      </c>
      <c r="K271" s="6"/>
    </row>
    <row r="272" spans="1:11">
      <c r="A272" s="1">
        <v>41835</v>
      </c>
      <c r="B272" s="6">
        <v>131.11246879974939</v>
      </c>
      <c r="C272">
        <v>107</v>
      </c>
      <c r="D272">
        <v>1.1100000000000001</v>
      </c>
      <c r="E272">
        <v>0.20499999999999999</v>
      </c>
      <c r="F272">
        <v>0.42724672660473217</v>
      </c>
      <c r="G272">
        <v>105.19635400779381</v>
      </c>
      <c r="H272">
        <v>9.4136999999999998E-2</v>
      </c>
      <c r="I272" t="s">
        <v>25</v>
      </c>
      <c r="J272" s="6">
        <v>198.83939341853224</v>
      </c>
      <c r="K272" s="6"/>
    </row>
    <row r="273" spans="1:11">
      <c r="A273" s="1">
        <v>41866</v>
      </c>
      <c r="B273" s="6">
        <v>130.31873060087744</v>
      </c>
      <c r="C273">
        <v>107</v>
      </c>
      <c r="D273">
        <v>0.95</v>
      </c>
      <c r="E273">
        <v>0.19159999999999999</v>
      </c>
      <c r="F273">
        <v>0.1909610206100254</v>
      </c>
      <c r="G273">
        <v>142.96778929186871</v>
      </c>
      <c r="H273">
        <v>0.108641</v>
      </c>
      <c r="I273" t="s">
        <v>25</v>
      </c>
      <c r="J273" s="6">
        <v>199.12021530452182</v>
      </c>
      <c r="K273" s="6"/>
    </row>
    <row r="274" spans="1:11">
      <c r="A274" s="1">
        <v>41897</v>
      </c>
      <c r="B274" s="6">
        <v>130.80185635033905</v>
      </c>
      <c r="C274">
        <v>107</v>
      </c>
      <c r="D274">
        <v>0.92</v>
      </c>
      <c r="E274">
        <v>9.7100000000000006E-2</v>
      </c>
      <c r="F274">
        <v>0.51989149232531062</v>
      </c>
      <c r="G274">
        <v>177.00502983212075</v>
      </c>
      <c r="H274">
        <v>8.4915000000000004E-2</v>
      </c>
      <c r="I274" t="s">
        <v>25</v>
      </c>
      <c r="J274" s="6">
        <v>199.8819262817386</v>
      </c>
      <c r="K274" s="6"/>
    </row>
    <row r="275" spans="1:11">
      <c r="A275" s="1">
        <v>41927</v>
      </c>
      <c r="B275" s="6">
        <v>131.12510798463236</v>
      </c>
      <c r="C275">
        <v>106.7</v>
      </c>
      <c r="D275">
        <v>0.79</v>
      </c>
      <c r="E275">
        <v>8.2600000000000007E-2</v>
      </c>
      <c r="F275">
        <v>0.59221784095812247</v>
      </c>
      <c r="G275">
        <v>150.62700361756711</v>
      </c>
      <c r="H275">
        <v>0.13342300000000001</v>
      </c>
      <c r="I275" t="s">
        <v>25</v>
      </c>
      <c r="J275" s="6">
        <v>199.558752707953</v>
      </c>
      <c r="K275" s="6"/>
    </row>
    <row r="276" spans="1:11">
      <c r="A276" s="1">
        <v>41958</v>
      </c>
      <c r="B276" s="6">
        <v>131.46585430027724</v>
      </c>
      <c r="C276">
        <v>106.7</v>
      </c>
      <c r="D276">
        <v>0.72</v>
      </c>
      <c r="E276">
        <v>8.09E-2</v>
      </c>
      <c r="F276">
        <v>0.57923910713527071</v>
      </c>
      <c r="G276">
        <v>109.45727696826467</v>
      </c>
      <c r="H276">
        <v>0.123086</v>
      </c>
      <c r="I276" t="s">
        <v>25</v>
      </c>
      <c r="J276" s="6">
        <v>200.54081634233171</v>
      </c>
      <c r="K276" s="6"/>
    </row>
    <row r="277" spans="1:11">
      <c r="A277" s="1">
        <v>41988</v>
      </c>
      <c r="B277" s="6">
        <v>132.04435785685331</v>
      </c>
      <c r="C277">
        <v>106.7</v>
      </c>
      <c r="D277">
        <v>0.59</v>
      </c>
      <c r="E277">
        <v>8.09E-2</v>
      </c>
      <c r="F277">
        <v>0.5380616723251066</v>
      </c>
      <c r="G277">
        <v>152.41962100546721</v>
      </c>
      <c r="H277">
        <v>8.9292999999999997E-2</v>
      </c>
      <c r="I277" t="s">
        <v>25</v>
      </c>
      <c r="J277" s="6">
        <v>200.49358685502716</v>
      </c>
      <c r="K277" s="6"/>
    </row>
    <row r="278" spans="1:11">
      <c r="A278" s="1">
        <v>42019</v>
      </c>
      <c r="B278" s="6">
        <v>131.8484801245389</v>
      </c>
      <c r="C278">
        <v>105.6</v>
      </c>
      <c r="D278">
        <v>0.39</v>
      </c>
      <c r="E278">
        <v>6.2700000000000006E-2</v>
      </c>
      <c r="F278">
        <v>-0.22099844932409418</v>
      </c>
      <c r="G278">
        <v>201.27246749451962</v>
      </c>
      <c r="H278">
        <v>0.14032900000000001</v>
      </c>
      <c r="I278" t="s">
        <v>25</v>
      </c>
      <c r="J278" s="6">
        <v>201.55044341520295</v>
      </c>
      <c r="K278" s="6"/>
    </row>
    <row r="279" spans="1:11">
      <c r="A279" s="1">
        <v>42050</v>
      </c>
      <c r="B279" s="6">
        <v>132.13653748715578</v>
      </c>
      <c r="C279">
        <v>106.5</v>
      </c>
      <c r="D279">
        <v>0.3</v>
      </c>
      <c r="E279">
        <v>4.82E-2</v>
      </c>
      <c r="F279">
        <v>-0.80981804324079931</v>
      </c>
      <c r="G279">
        <v>161.29882875057609</v>
      </c>
      <c r="H279">
        <v>9.9211999999999995E-2</v>
      </c>
      <c r="I279" t="s">
        <v>25</v>
      </c>
      <c r="J279" s="6">
        <v>202.11139035868086</v>
      </c>
      <c r="K279" s="6"/>
    </row>
    <row r="280" spans="1:11">
      <c r="A280" s="1">
        <v>42078</v>
      </c>
      <c r="B280" s="6">
        <v>132.23014842262765</v>
      </c>
      <c r="C280">
        <v>107</v>
      </c>
      <c r="D280">
        <v>0.23</v>
      </c>
      <c r="E280">
        <v>2.7199999999999998E-2</v>
      </c>
      <c r="F280">
        <v>-1.4281043056941671</v>
      </c>
      <c r="G280">
        <v>80.555384476922157</v>
      </c>
      <c r="H280">
        <v>8.3495E-2</v>
      </c>
      <c r="I280" t="s">
        <v>25</v>
      </c>
      <c r="J280" s="6">
        <v>202.81580654802002</v>
      </c>
      <c r="K280" s="6"/>
    </row>
    <row r="281" spans="1:11">
      <c r="A281" s="1">
        <v>42109</v>
      </c>
      <c r="B281" s="6">
        <v>132.44651321183682</v>
      </c>
      <c r="C281">
        <v>107</v>
      </c>
      <c r="D281">
        <v>0.12</v>
      </c>
      <c r="E281">
        <v>4.7000000000000002E-3</v>
      </c>
      <c r="F281">
        <v>-1.3754683233528533</v>
      </c>
      <c r="G281">
        <v>105.49147653852009</v>
      </c>
      <c r="H281">
        <v>6.7621000000000001E-2</v>
      </c>
      <c r="I281" t="s">
        <v>25</v>
      </c>
      <c r="J281" s="6">
        <v>202.85916476587337</v>
      </c>
      <c r="K281" s="6"/>
    </row>
    <row r="282" spans="1:11">
      <c r="A282" s="1">
        <v>42139</v>
      </c>
      <c r="B282" s="6">
        <v>132.70325739886133</v>
      </c>
      <c r="C282">
        <v>107.1</v>
      </c>
      <c r="D282">
        <v>0.56000000000000005</v>
      </c>
      <c r="E282">
        <v>-1.04E-2</v>
      </c>
      <c r="F282">
        <v>-1.6144782228558094</v>
      </c>
      <c r="G282">
        <v>113.39719457589861</v>
      </c>
      <c r="H282">
        <v>9.4702999999999996E-2</v>
      </c>
      <c r="I282" t="s">
        <v>25</v>
      </c>
      <c r="J282" s="6">
        <v>203.0795174230353</v>
      </c>
      <c r="K282" s="6"/>
    </row>
    <row r="283" spans="1:11">
      <c r="A283" s="1">
        <v>42170</v>
      </c>
      <c r="B283" s="6">
        <v>132.61756724143589</v>
      </c>
      <c r="C283">
        <v>107</v>
      </c>
      <c r="D283">
        <v>0.79</v>
      </c>
      <c r="E283">
        <v>-1.3899999999999999E-2</v>
      </c>
      <c r="F283">
        <v>-1.8512510511953542</v>
      </c>
      <c r="G283">
        <v>212.8246818215994</v>
      </c>
      <c r="H283">
        <v>8.1125000000000003E-2</v>
      </c>
      <c r="I283" t="s">
        <v>25</v>
      </c>
      <c r="J283" s="6">
        <v>202.91545302369371</v>
      </c>
      <c r="K283" s="6"/>
    </row>
    <row r="284" spans="1:11">
      <c r="A284" s="1">
        <v>42200</v>
      </c>
      <c r="B284" s="6">
        <v>133.15625417352072</v>
      </c>
      <c r="C284">
        <v>107.2</v>
      </c>
      <c r="D284">
        <v>0.71</v>
      </c>
      <c r="E284">
        <v>-1.8700000000000001E-2</v>
      </c>
      <c r="F284">
        <v>-2.4868934334475647</v>
      </c>
      <c r="G284">
        <v>176.39803864617582</v>
      </c>
      <c r="H284">
        <v>0.124337</v>
      </c>
      <c r="I284" t="s">
        <v>25</v>
      </c>
      <c r="J284" s="6">
        <v>204.8318862528125</v>
      </c>
      <c r="K284" s="6"/>
    </row>
    <row r="285" spans="1:11">
      <c r="A285" s="1">
        <v>42231</v>
      </c>
      <c r="B285" s="6">
        <v>132.83389856865284</v>
      </c>
      <c r="C285">
        <v>107.2</v>
      </c>
      <c r="D285">
        <v>0.61</v>
      </c>
      <c r="E285">
        <v>-2.7699999999999999E-2</v>
      </c>
      <c r="F285">
        <v>-2.5228909383731319</v>
      </c>
      <c r="G285">
        <v>158.68090336065552</v>
      </c>
      <c r="H285">
        <v>0.134462</v>
      </c>
      <c r="I285" t="s">
        <v>25</v>
      </c>
      <c r="J285" s="6">
        <v>204.90698888016564</v>
      </c>
      <c r="K285" s="6"/>
    </row>
    <row r="286" spans="1:11">
      <c r="A286" s="1">
        <v>42262</v>
      </c>
      <c r="B286" s="6">
        <v>132.88590709509069</v>
      </c>
      <c r="C286">
        <v>107</v>
      </c>
      <c r="D286">
        <v>0.65</v>
      </c>
      <c r="E286">
        <v>-3.6999999999999998E-2</v>
      </c>
      <c r="F286">
        <v>-2.7991320873279957</v>
      </c>
      <c r="G286">
        <v>165.86696593607695</v>
      </c>
      <c r="H286">
        <v>0.18559700000000001</v>
      </c>
      <c r="I286" t="s">
        <v>25</v>
      </c>
      <c r="J286" s="6">
        <v>204.93261668393254</v>
      </c>
      <c r="K286" s="6"/>
    </row>
    <row r="287" spans="1:11">
      <c r="A287" s="1">
        <v>42292</v>
      </c>
      <c r="B287" s="6">
        <v>133.18906878242757</v>
      </c>
      <c r="C287">
        <v>107</v>
      </c>
      <c r="D287">
        <v>0.52</v>
      </c>
      <c r="E287">
        <v>-5.3600000000000002E-2</v>
      </c>
      <c r="F287">
        <v>-3.1894472118442874</v>
      </c>
      <c r="G287">
        <v>187.6360162283874</v>
      </c>
      <c r="H287">
        <v>0.169127</v>
      </c>
      <c r="I287" t="s">
        <v>25</v>
      </c>
      <c r="J287" s="6">
        <v>204.88438066657068</v>
      </c>
      <c r="K287" s="6"/>
    </row>
    <row r="288" spans="1:11">
      <c r="A288" s="1">
        <v>42323</v>
      </c>
      <c r="B288" s="6">
        <v>133.21356359788129</v>
      </c>
      <c r="C288">
        <v>107.1</v>
      </c>
      <c r="D288">
        <v>0.52</v>
      </c>
      <c r="E288">
        <v>-8.7599999999999997E-2</v>
      </c>
      <c r="F288">
        <v>-3.6359115616002828</v>
      </c>
      <c r="G288">
        <v>193.55434493200318</v>
      </c>
      <c r="H288">
        <v>9.8811999999999997E-2</v>
      </c>
      <c r="I288" t="s">
        <v>25</v>
      </c>
      <c r="J288" s="6">
        <v>206.25713281396384</v>
      </c>
      <c r="K288" s="6"/>
    </row>
    <row r="289" spans="1:11">
      <c r="A289" s="1">
        <v>42353</v>
      </c>
      <c r="B289" s="6">
        <v>133.54517046104849</v>
      </c>
      <c r="C289">
        <v>107</v>
      </c>
      <c r="D289">
        <v>0.55000000000000004</v>
      </c>
      <c r="E289">
        <v>-0.1263</v>
      </c>
      <c r="F289">
        <v>-3.3784749268314851</v>
      </c>
      <c r="G289">
        <v>127.08607183657917</v>
      </c>
      <c r="H289">
        <v>0.10140200000000001</v>
      </c>
      <c r="I289" t="s">
        <v>25</v>
      </c>
      <c r="J289" s="6">
        <v>205.88247135647734</v>
      </c>
      <c r="K289" s="6"/>
    </row>
    <row r="290" spans="1:11">
      <c r="A290" s="1">
        <v>42384</v>
      </c>
      <c r="B290" s="6">
        <v>134.58527566422396</v>
      </c>
      <c r="C290">
        <v>106.1</v>
      </c>
      <c r="D290">
        <v>0.43</v>
      </c>
      <c r="E290">
        <v>-0.14610000000000001</v>
      </c>
      <c r="F290">
        <v>-4.1083371257815724</v>
      </c>
      <c r="G290">
        <v>203.99677136203792</v>
      </c>
      <c r="H290">
        <v>0.13896</v>
      </c>
      <c r="I290" t="s">
        <v>25</v>
      </c>
      <c r="J290" s="6">
        <v>205.99675123067658</v>
      </c>
      <c r="K290" s="6"/>
    </row>
    <row r="291" spans="1:11">
      <c r="A291" s="1">
        <v>42415</v>
      </c>
      <c r="B291" s="6">
        <v>134.29338551214829</v>
      </c>
      <c r="C291">
        <v>106.5</v>
      </c>
      <c r="D291">
        <v>0.17</v>
      </c>
      <c r="E291">
        <v>-0.18360000000000001</v>
      </c>
      <c r="F291">
        <v>-4.5776500595564595</v>
      </c>
      <c r="G291">
        <v>181.86196455507942</v>
      </c>
      <c r="H291">
        <v>0.21762500000000001</v>
      </c>
      <c r="I291" t="s">
        <v>25</v>
      </c>
      <c r="J291" s="6">
        <v>206.75327470682876</v>
      </c>
      <c r="K291" s="6"/>
    </row>
    <row r="292" spans="1:11">
      <c r="A292" s="1">
        <v>42444</v>
      </c>
      <c r="B292" s="6">
        <v>133.73005265694133</v>
      </c>
      <c r="C292">
        <v>107.3</v>
      </c>
      <c r="D292">
        <v>0.17</v>
      </c>
      <c r="E292">
        <v>-0.22850000000000001</v>
      </c>
      <c r="F292">
        <v>-4.4433926446306788</v>
      </c>
      <c r="G292">
        <v>190.58418589061031</v>
      </c>
      <c r="H292">
        <v>0.191525</v>
      </c>
      <c r="I292" t="s">
        <v>25</v>
      </c>
      <c r="J292" s="6">
        <v>206.94319918610432</v>
      </c>
      <c r="K292" s="6"/>
    </row>
    <row r="293" spans="1:11">
      <c r="A293" s="1">
        <v>42475</v>
      </c>
      <c r="B293" s="6">
        <v>133.75759789343667</v>
      </c>
      <c r="C293">
        <v>106.9</v>
      </c>
      <c r="D293">
        <v>0.13</v>
      </c>
      <c r="E293">
        <v>-0.2492</v>
      </c>
      <c r="F293">
        <v>-4.2907129368958312</v>
      </c>
      <c r="G293">
        <v>124.20404709135626</v>
      </c>
      <c r="H293">
        <v>0.17150000000000001</v>
      </c>
      <c r="I293" t="s">
        <v>25</v>
      </c>
      <c r="J293" s="6">
        <v>207.84234022883848</v>
      </c>
      <c r="K293" s="6"/>
    </row>
    <row r="294" spans="1:11">
      <c r="A294" s="1">
        <v>42505</v>
      </c>
      <c r="B294" s="6">
        <v>133.68980570139595</v>
      </c>
      <c r="C294">
        <v>107.2</v>
      </c>
      <c r="D294">
        <v>0.13</v>
      </c>
      <c r="E294">
        <v>-0.25719999999999998</v>
      </c>
      <c r="F294">
        <v>-4.4062327133378982</v>
      </c>
      <c r="G294">
        <v>131.56283032023202</v>
      </c>
      <c r="H294">
        <v>0.121225</v>
      </c>
      <c r="I294" t="s">
        <v>25</v>
      </c>
      <c r="J294" s="6">
        <v>208.57339075200184</v>
      </c>
      <c r="K294" s="6"/>
    </row>
    <row r="295" spans="1:11">
      <c r="A295" s="1">
        <v>42536</v>
      </c>
      <c r="B295" s="6">
        <v>133.75797181533488</v>
      </c>
      <c r="C295">
        <v>107.3</v>
      </c>
      <c r="D295">
        <v>-0.02</v>
      </c>
      <c r="E295">
        <v>-0.26790000000000003</v>
      </c>
      <c r="F295">
        <v>-4.7863701100968745</v>
      </c>
      <c r="G295">
        <v>451.41593636108723</v>
      </c>
      <c r="H295">
        <v>0.1933</v>
      </c>
      <c r="I295" t="s">
        <v>25</v>
      </c>
      <c r="J295" s="6">
        <v>208.3253972309584</v>
      </c>
      <c r="K295" s="6"/>
    </row>
    <row r="296" spans="1:11">
      <c r="A296" s="1">
        <v>42566</v>
      </c>
      <c r="B296" t="s">
        <v>25</v>
      </c>
      <c r="C296">
        <v>107.6</v>
      </c>
      <c r="D296">
        <v>-0.15</v>
      </c>
      <c r="E296">
        <v>-0.29449999999999998</v>
      </c>
      <c r="F296">
        <v>-4.9178893128915169</v>
      </c>
      <c r="G296">
        <v>323.25296233219115</v>
      </c>
      <c r="H296">
        <v>0.25397999999999998</v>
      </c>
      <c r="I296" t="s">
        <v>25</v>
      </c>
      <c r="J296" s="6">
        <v>208.87325928369128</v>
      </c>
      <c r="K296" s="6"/>
    </row>
    <row r="297" spans="1:11">
      <c r="A297" s="1">
        <v>42597</v>
      </c>
      <c r="B297" t="s">
        <v>25</v>
      </c>
      <c r="C297">
        <v>107.6</v>
      </c>
      <c r="D297">
        <v>-0.13</v>
      </c>
      <c r="E297">
        <v>-0.29820000000000002</v>
      </c>
      <c r="F297">
        <v>-4.8808116547430185</v>
      </c>
      <c r="G297">
        <v>220.6770058071954</v>
      </c>
      <c r="H297">
        <v>0.165575</v>
      </c>
      <c r="I297" t="s">
        <v>25</v>
      </c>
      <c r="J297" s="6">
        <v>209.45263346975688</v>
      </c>
      <c r="K297" s="6"/>
    </row>
    <row r="298" spans="1:11">
      <c r="A298" s="1">
        <v>42628</v>
      </c>
      <c r="B298" t="s">
        <v>25</v>
      </c>
      <c r="C298">
        <v>107.7</v>
      </c>
      <c r="D298">
        <v>-0.09</v>
      </c>
      <c r="E298">
        <v>-0.30159999999999998</v>
      </c>
      <c r="F298">
        <v>-4.9804804412800312</v>
      </c>
      <c r="G298">
        <v>219.48632394681388</v>
      </c>
      <c r="H298">
        <v>0.13466</v>
      </c>
      <c r="I298" t="s">
        <v>25</v>
      </c>
      <c r="J298" s="6">
        <v>210.362691492343</v>
      </c>
      <c r="K298" s="6"/>
    </row>
    <row r="299" spans="1:11">
      <c r="A299" s="1">
        <v>42658</v>
      </c>
      <c r="B299" t="s">
        <v>25</v>
      </c>
      <c r="C299">
        <v>107.9</v>
      </c>
      <c r="D299">
        <v>0</v>
      </c>
      <c r="E299">
        <v>-0.309</v>
      </c>
      <c r="F299">
        <v>-4.3691052129134782</v>
      </c>
      <c r="G299">
        <v>148.54939543540164</v>
      </c>
      <c r="H299">
        <v>0.121225</v>
      </c>
      <c r="I299" t="s">
        <v>25</v>
      </c>
      <c r="J299" s="6">
        <v>210.98015896980874</v>
      </c>
      <c r="K299" s="6"/>
    </row>
    <row r="300" spans="1:11">
      <c r="A300" s="1">
        <v>42689</v>
      </c>
      <c r="B300" t="s">
        <v>25</v>
      </c>
      <c r="C300" t="s">
        <v>25</v>
      </c>
      <c r="D300" t="s">
        <v>25</v>
      </c>
      <c r="E300" t="s">
        <v>25</v>
      </c>
      <c r="F300" t="s">
        <v>25</v>
      </c>
      <c r="G300">
        <v>322.82006980404839</v>
      </c>
      <c r="H300">
        <v>0.10755000000000001</v>
      </c>
      <c r="I300" t="s">
        <v>25</v>
      </c>
      <c r="J300" s="6">
        <v>212.32418629787406</v>
      </c>
      <c r="K300" s="6"/>
    </row>
    <row r="301" spans="1:11">
      <c r="A301" s="1">
        <v>42719</v>
      </c>
      <c r="B301" t="s">
        <v>25</v>
      </c>
      <c r="C301" t="s">
        <v>25</v>
      </c>
      <c r="D301" t="s">
        <v>25</v>
      </c>
      <c r="E301" t="s">
        <v>25</v>
      </c>
      <c r="F301" t="s">
        <v>25</v>
      </c>
      <c r="G301">
        <v>247.33001377797871</v>
      </c>
      <c r="H301">
        <v>9.7619999999999998E-2</v>
      </c>
      <c r="I301" t="s">
        <v>25</v>
      </c>
      <c r="J301" s="6" t="s">
        <v>25</v>
      </c>
    </row>
    <row r="302" spans="1:11">
      <c r="A302" s="1">
        <v>42750</v>
      </c>
      <c r="B302" t="s">
        <v>25</v>
      </c>
      <c r="C302" t="s">
        <v>25</v>
      </c>
      <c r="D302" t="s">
        <v>25</v>
      </c>
      <c r="E302" t="s">
        <v>25</v>
      </c>
      <c r="F302" t="s">
        <v>25</v>
      </c>
      <c r="G302">
        <v>333.16366199863444</v>
      </c>
      <c r="H302" t="s">
        <v>25</v>
      </c>
      <c r="I302" t="s">
        <v>25</v>
      </c>
      <c r="J302" s="6" t="s">
        <v>25</v>
      </c>
    </row>
    <row r="303" spans="1:11">
      <c r="A303" s="1">
        <v>42781</v>
      </c>
      <c r="B303" t="s">
        <v>25</v>
      </c>
      <c r="C303" t="s">
        <v>25</v>
      </c>
      <c r="D303" t="s">
        <v>25</v>
      </c>
      <c r="E303" t="s">
        <v>25</v>
      </c>
      <c r="F303" t="s">
        <v>25</v>
      </c>
      <c r="G303">
        <v>186.02071948941131</v>
      </c>
      <c r="H303" t="s">
        <v>25</v>
      </c>
      <c r="I303" t="s">
        <v>25</v>
      </c>
      <c r="J303" s="6" t="s">
        <v>25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39"/>
  <sheetViews>
    <sheetView topLeftCell="H1" workbookViewId="0">
      <selection activeCell="J15" sqref="J15"/>
    </sheetView>
  </sheetViews>
  <sheetFormatPr baseColWidth="10" defaultColWidth="11.453125" defaultRowHeight="14.5"/>
  <sheetData>
    <row r="1" spans="1:20">
      <c r="B1" t="s">
        <v>39</v>
      </c>
      <c r="C1" t="s">
        <v>40</v>
      </c>
      <c r="D1" t="s">
        <v>41</v>
      </c>
      <c r="E1" t="s">
        <v>42</v>
      </c>
      <c r="I1" s="4" t="s">
        <v>43</v>
      </c>
      <c r="J1" s="4" t="s">
        <v>44</v>
      </c>
      <c r="K1" s="4" t="s">
        <v>45</v>
      </c>
      <c r="L1" s="4" t="s">
        <v>46</v>
      </c>
      <c r="O1" s="2" t="s">
        <v>47</v>
      </c>
      <c r="P1" s="2" t="s">
        <v>48</v>
      </c>
      <c r="Q1" s="2" t="s">
        <v>49</v>
      </c>
      <c r="R1" s="2" t="s">
        <v>50</v>
      </c>
      <c r="T1" t="s">
        <v>51</v>
      </c>
    </row>
    <row r="2" spans="1:20">
      <c r="A2" t="e">
        <f ca="1">_xll.Thomson.Reuters.AFOSpreadsheetFormulas.DSGRID(Berechnung_EA_EPU!$B$1:$E$1," ","1997-01-01","TIME","Q","RowHeader=true;ColHeader=true;DispSeriesDescription=false;YearlyTSFormat=false;QuarterlyTSFormat=false","")</f>
        <v>#NAME?</v>
      </c>
      <c r="B2" s="2" t="s">
        <v>47</v>
      </c>
      <c r="C2" s="2" t="s">
        <v>48</v>
      </c>
      <c r="D2" s="2" t="s">
        <v>49</v>
      </c>
      <c r="E2" s="2" t="s">
        <v>50</v>
      </c>
      <c r="H2" s="1">
        <v>35445</v>
      </c>
      <c r="I2" s="4">
        <v>86.682220458984375</v>
      </c>
      <c r="J2" s="4">
        <v>147.83416748046875</v>
      </c>
      <c r="K2" s="4">
        <v>88.764129638671875</v>
      </c>
      <c r="N2" s="2" t="s">
        <v>52</v>
      </c>
      <c r="O2" s="2">
        <v>2173709.8990000002</v>
      </c>
      <c r="P2" s="2">
        <v>1567496</v>
      </c>
      <c r="Q2" s="2">
        <v>1431659.0730000001</v>
      </c>
      <c r="R2" s="2">
        <v>744500</v>
      </c>
      <c r="S2" s="1">
        <v>35445</v>
      </c>
      <c r="T2">
        <f>I2*(O2/SUM(O2:Q2))+K2*P2/SUM(O2:Q2)+J2*Q2/SUM(O2:Q2)</f>
        <v>104.23769978968414</v>
      </c>
    </row>
    <row r="3" spans="1:20">
      <c r="A3" s="2" t="s">
        <v>52</v>
      </c>
      <c r="B3" s="2">
        <v>2173709.8990000002</v>
      </c>
      <c r="C3" s="2">
        <v>1567496</v>
      </c>
      <c r="D3" s="2">
        <v>1431659.0730000001</v>
      </c>
      <c r="E3" s="2">
        <v>744500</v>
      </c>
      <c r="H3" s="1">
        <v>35476</v>
      </c>
      <c r="I3" s="4">
        <v>56.295875549316406</v>
      </c>
      <c r="J3" s="4">
        <v>193.44676208496094</v>
      </c>
      <c r="K3" s="4">
        <v>68.004676818847656</v>
      </c>
      <c r="N3" s="2" t="s">
        <v>52</v>
      </c>
      <c r="O3" s="2">
        <v>2173709.8990000002</v>
      </c>
      <c r="P3" s="2">
        <v>1567496</v>
      </c>
      <c r="Q3" s="2">
        <v>1431659.0730000001</v>
      </c>
      <c r="R3" s="2">
        <v>744500</v>
      </c>
      <c r="S3" s="1">
        <v>35476</v>
      </c>
      <c r="T3">
        <f t="shared" ref="T3:T49" si="0">I3*(O3/SUM(O3:Q3))+K3*P3/SUM(O3:Q3)+J3*Q3/SUM(O3:Q3)</f>
        <v>97.802238347439371</v>
      </c>
    </row>
    <row r="4" spans="1:20">
      <c r="A4" s="2" t="s">
        <v>53</v>
      </c>
      <c r="B4" s="2">
        <v>2204670.645</v>
      </c>
      <c r="C4" s="2">
        <v>1587576</v>
      </c>
      <c r="D4" s="2">
        <v>1448409.1569999999</v>
      </c>
      <c r="E4" s="2">
        <v>751744</v>
      </c>
      <c r="H4" s="1">
        <v>35504</v>
      </c>
      <c r="I4" s="4">
        <v>47.050636291503906</v>
      </c>
      <c r="J4" s="4">
        <v>164.83544921875</v>
      </c>
      <c r="K4" s="4">
        <v>62.072921752929688</v>
      </c>
      <c r="N4" s="2" t="s">
        <v>52</v>
      </c>
      <c r="O4" s="2">
        <v>2173709.8990000002</v>
      </c>
      <c r="P4" s="2">
        <v>1567496</v>
      </c>
      <c r="Q4" s="2">
        <v>1431659.0730000001</v>
      </c>
      <c r="R4" s="2">
        <v>744500</v>
      </c>
      <c r="S4" s="1">
        <v>35504</v>
      </c>
      <c r="T4">
        <f t="shared" si="0"/>
        <v>84.201242290454132</v>
      </c>
    </row>
    <row r="5" spans="1:20">
      <c r="A5" s="2" t="s">
        <v>54</v>
      </c>
      <c r="B5" s="2">
        <v>2213184.8319999999</v>
      </c>
      <c r="C5" s="2">
        <v>1599280</v>
      </c>
      <c r="D5" s="2">
        <v>1457814.8729999999</v>
      </c>
      <c r="E5" s="2">
        <v>759120</v>
      </c>
      <c r="H5" s="1">
        <v>35535</v>
      </c>
      <c r="I5" s="4">
        <v>101.56806182861328</v>
      </c>
      <c r="J5" s="4">
        <v>142.67091369628906</v>
      </c>
      <c r="K5" s="4">
        <v>93.868850708007813</v>
      </c>
      <c r="N5" s="2" t="s">
        <v>55</v>
      </c>
      <c r="O5" s="2">
        <v>2246660.0750000002</v>
      </c>
      <c r="P5" s="2">
        <v>1630572</v>
      </c>
      <c r="Q5" s="2">
        <v>1470657.561</v>
      </c>
      <c r="R5" s="2">
        <v>777500</v>
      </c>
      <c r="S5" s="1">
        <v>35535</v>
      </c>
      <c r="T5">
        <f t="shared" si="0"/>
        <v>110.52376306076047</v>
      </c>
    </row>
    <row r="6" spans="1:20">
      <c r="A6" s="2" t="s">
        <v>56</v>
      </c>
      <c r="B6" s="2">
        <v>2228923.2779999999</v>
      </c>
      <c r="C6" s="2">
        <v>1617204</v>
      </c>
      <c r="D6" s="2">
        <v>1481688.6329999999</v>
      </c>
      <c r="E6" s="2">
        <v>770104</v>
      </c>
      <c r="H6" s="1">
        <v>35565</v>
      </c>
      <c r="I6" s="4">
        <v>76.708152770996094</v>
      </c>
      <c r="J6" s="4">
        <v>138.68035888671875</v>
      </c>
      <c r="K6" s="4">
        <v>82.899871826171875</v>
      </c>
      <c r="N6" s="2" t="s">
        <v>55</v>
      </c>
      <c r="O6" s="2">
        <v>2246660.0750000002</v>
      </c>
      <c r="P6" s="2">
        <v>1630572</v>
      </c>
      <c r="Q6" s="2">
        <v>1470657.561</v>
      </c>
      <c r="R6" s="2">
        <v>777500</v>
      </c>
      <c r="S6" s="1">
        <v>35565</v>
      </c>
      <c r="T6">
        <f t="shared" si="0"/>
        <v>95.638225025608733</v>
      </c>
    </row>
    <row r="7" spans="1:20">
      <c r="A7" s="2" t="s">
        <v>55</v>
      </c>
      <c r="B7" s="2">
        <v>2246660.0750000002</v>
      </c>
      <c r="C7" s="2">
        <v>1630572</v>
      </c>
      <c r="D7" s="2">
        <v>1470657.561</v>
      </c>
      <c r="E7" s="2">
        <v>777500</v>
      </c>
      <c r="H7" s="1">
        <v>35596</v>
      </c>
      <c r="I7" s="4">
        <v>100.66197967529297</v>
      </c>
      <c r="J7" s="4">
        <v>155.133056640625</v>
      </c>
      <c r="K7" s="4">
        <v>88.14984130859375</v>
      </c>
      <c r="N7" s="2" t="s">
        <v>55</v>
      </c>
      <c r="O7" s="2">
        <v>2246660.0750000002</v>
      </c>
      <c r="P7" s="2">
        <v>1630572</v>
      </c>
      <c r="Q7" s="2">
        <v>1470657.561</v>
      </c>
      <c r="R7" s="2">
        <v>777500</v>
      </c>
      <c r="S7" s="1">
        <v>35596</v>
      </c>
      <c r="T7">
        <f t="shared" si="0"/>
        <v>111.8264506681295</v>
      </c>
    </row>
    <row r="8" spans="1:20">
      <c r="A8" s="2" t="s">
        <v>57</v>
      </c>
      <c r="B8" s="2">
        <v>2239694.0890000002</v>
      </c>
      <c r="C8" s="2">
        <v>1642464</v>
      </c>
      <c r="D8" s="2">
        <v>1478688.649</v>
      </c>
      <c r="E8" s="2">
        <v>783872</v>
      </c>
      <c r="H8" s="1">
        <v>35626</v>
      </c>
      <c r="I8" s="4">
        <v>69.24737548828125</v>
      </c>
      <c r="J8" s="4">
        <v>75.070915222167969</v>
      </c>
      <c r="K8" s="4">
        <v>82.058761596679688</v>
      </c>
      <c r="N8" s="2" t="s">
        <v>58</v>
      </c>
      <c r="O8" s="2">
        <v>2263172.0619999999</v>
      </c>
      <c r="P8" s="2">
        <v>1677600</v>
      </c>
      <c r="Q8" s="2">
        <v>1483732.1329999999</v>
      </c>
      <c r="R8" s="2">
        <v>807860</v>
      </c>
      <c r="S8" s="1">
        <v>35626</v>
      </c>
      <c r="T8">
        <f t="shared" si="0"/>
        <v>74.80234480588156</v>
      </c>
    </row>
    <row r="9" spans="1:20">
      <c r="A9" s="2" t="s">
        <v>59</v>
      </c>
      <c r="B9" s="2">
        <v>2245628.0610000002</v>
      </c>
      <c r="C9" s="2">
        <v>1657060</v>
      </c>
      <c r="D9" s="2">
        <v>1480377.8970000001</v>
      </c>
      <c r="E9" s="2">
        <v>793024</v>
      </c>
      <c r="H9" s="1">
        <v>35657</v>
      </c>
      <c r="I9" s="4">
        <v>118.19355773925781</v>
      </c>
      <c r="J9" s="4">
        <v>106.57227325439453</v>
      </c>
      <c r="K9" s="4">
        <v>32.739986419677734</v>
      </c>
      <c r="N9" s="2" t="s">
        <v>58</v>
      </c>
      <c r="O9" s="2">
        <v>2263172.0619999999</v>
      </c>
      <c r="P9" s="2">
        <v>1677600</v>
      </c>
      <c r="Q9" s="2">
        <v>1483732.1329999999</v>
      </c>
      <c r="R9" s="2">
        <v>807860</v>
      </c>
      <c r="S9" s="1">
        <v>35657</v>
      </c>
      <c r="T9">
        <f t="shared" si="0"/>
        <v>88.587205031357726</v>
      </c>
    </row>
    <row r="10" spans="1:20">
      <c r="A10" s="2" t="s">
        <v>60</v>
      </c>
      <c r="B10" s="2">
        <v>2244854.04</v>
      </c>
      <c r="C10" s="2">
        <v>1668348</v>
      </c>
      <c r="D10" s="2">
        <v>1474592.0689999999</v>
      </c>
      <c r="E10" s="2">
        <v>801348</v>
      </c>
      <c r="H10" s="1">
        <v>35688</v>
      </c>
      <c r="I10" s="4">
        <v>64.0072021484375</v>
      </c>
      <c r="J10" s="4">
        <v>107.69211578369141</v>
      </c>
      <c r="K10" s="4">
        <v>66.516746520996094</v>
      </c>
      <c r="N10" s="2" t="s">
        <v>58</v>
      </c>
      <c r="O10" s="2">
        <v>2263172.0619999999</v>
      </c>
      <c r="P10" s="2">
        <v>1677600</v>
      </c>
      <c r="Q10" s="2">
        <v>1483732.1329999999</v>
      </c>
      <c r="R10" s="2">
        <v>807860</v>
      </c>
      <c r="S10" s="1">
        <v>35688</v>
      </c>
      <c r="T10">
        <f t="shared" si="0"/>
        <v>76.732184791272431</v>
      </c>
    </row>
    <row r="11" spans="1:20">
      <c r="A11" s="2" t="s">
        <v>58</v>
      </c>
      <c r="B11" s="2">
        <v>2263172.0619999999</v>
      </c>
      <c r="C11" s="2">
        <v>1677600</v>
      </c>
      <c r="D11" s="2">
        <v>1483732.1329999999</v>
      </c>
      <c r="E11" s="2">
        <v>807860</v>
      </c>
      <c r="H11" s="1">
        <v>35718</v>
      </c>
      <c r="I11" s="4">
        <v>72.829292297363281</v>
      </c>
      <c r="J11" s="4">
        <v>114.74571228027344</v>
      </c>
      <c r="K11" s="4">
        <v>59.296329498291016</v>
      </c>
      <c r="N11" s="2" t="s">
        <v>61</v>
      </c>
      <c r="O11" s="2">
        <v>2342183.9270000001</v>
      </c>
      <c r="P11" s="2">
        <v>1751580</v>
      </c>
      <c r="Q11" s="2">
        <v>1537794.9809999999</v>
      </c>
      <c r="R11" s="2">
        <v>852952</v>
      </c>
      <c r="S11" s="1">
        <v>35718</v>
      </c>
      <c r="T11">
        <f t="shared" si="0"/>
        <v>80.066150502595491</v>
      </c>
    </row>
    <row r="12" spans="1:20">
      <c r="A12" s="2" t="s">
        <v>62</v>
      </c>
      <c r="B12" s="2">
        <v>2267815.986</v>
      </c>
      <c r="C12" s="2">
        <v>1691944</v>
      </c>
      <c r="D12" s="2">
        <v>1487879.0889999999</v>
      </c>
      <c r="E12" s="2">
        <v>819996</v>
      </c>
      <c r="H12" s="1">
        <v>35749</v>
      </c>
      <c r="I12" s="4">
        <v>68.688087463378906</v>
      </c>
      <c r="J12" s="4">
        <v>80.093482971191406</v>
      </c>
      <c r="K12" s="4">
        <v>79.609848022460938</v>
      </c>
      <c r="N12" s="2" t="s">
        <v>61</v>
      </c>
      <c r="O12" s="2">
        <v>2342183.9270000001</v>
      </c>
      <c r="P12" s="2">
        <v>1751580</v>
      </c>
      <c r="Q12" s="2">
        <v>1537794.9809999999</v>
      </c>
      <c r="R12" s="2">
        <v>852952</v>
      </c>
      <c r="S12" s="1">
        <v>35749</v>
      </c>
      <c r="T12">
        <f t="shared" si="0"/>
        <v>75.199516701244008</v>
      </c>
    </row>
    <row r="13" spans="1:20">
      <c r="A13" s="2" t="s">
        <v>63</v>
      </c>
      <c r="B13" s="2">
        <v>2291552.0729999999</v>
      </c>
      <c r="C13" s="2">
        <v>1711756</v>
      </c>
      <c r="D13" s="2">
        <v>1499466.5449999999</v>
      </c>
      <c r="E13" s="2">
        <v>829836</v>
      </c>
      <c r="H13" s="1">
        <v>35779</v>
      </c>
      <c r="I13" s="4">
        <v>88.882820129394531</v>
      </c>
      <c r="J13" s="4">
        <v>92.245979309082031</v>
      </c>
      <c r="K13" s="4">
        <v>62.682720184326172</v>
      </c>
      <c r="N13" s="2" t="s">
        <v>61</v>
      </c>
      <c r="O13" s="2">
        <v>2342183.9270000001</v>
      </c>
      <c r="P13" s="2">
        <v>1751580</v>
      </c>
      <c r="Q13" s="2">
        <v>1537794.9809999999</v>
      </c>
      <c r="R13" s="2">
        <v>852952</v>
      </c>
      <c r="S13" s="1">
        <v>35779</v>
      </c>
      <c r="T13">
        <f t="shared" si="0"/>
        <v>81.652189602364047</v>
      </c>
    </row>
    <row r="14" spans="1:20">
      <c r="A14" s="2" t="s">
        <v>64</v>
      </c>
      <c r="B14" s="2">
        <v>2320190.077</v>
      </c>
      <c r="C14" s="2">
        <v>1734128</v>
      </c>
      <c r="D14" s="2">
        <v>1522310.909</v>
      </c>
      <c r="E14" s="2">
        <v>839580</v>
      </c>
      <c r="H14" s="1">
        <v>35810</v>
      </c>
      <c r="I14" s="4">
        <v>49.256679534912109</v>
      </c>
      <c r="J14" s="4">
        <v>78.992416381835938</v>
      </c>
      <c r="K14" s="4">
        <v>51.94140625</v>
      </c>
      <c r="N14" s="2" t="s">
        <v>65</v>
      </c>
      <c r="O14" s="2">
        <v>2403072.4849999999</v>
      </c>
      <c r="P14" s="2">
        <v>1802592</v>
      </c>
      <c r="Q14" s="2">
        <v>1590412.5970000001</v>
      </c>
      <c r="R14" s="2">
        <v>891256</v>
      </c>
      <c r="S14" s="1">
        <v>35810</v>
      </c>
      <c r="T14">
        <f t="shared" si="0"/>
        <v>58.25096249969971</v>
      </c>
    </row>
    <row r="15" spans="1:20">
      <c r="A15" s="2" t="s">
        <v>61</v>
      </c>
      <c r="B15" s="2">
        <v>2342183.9270000001</v>
      </c>
      <c r="C15" s="2">
        <v>1751580</v>
      </c>
      <c r="D15" s="2">
        <v>1537794.9809999999</v>
      </c>
      <c r="E15" s="2">
        <v>852952</v>
      </c>
      <c r="H15" s="1">
        <v>35841</v>
      </c>
      <c r="I15" s="4">
        <v>32.466571807861328</v>
      </c>
      <c r="J15" s="4">
        <v>84.052558898925781</v>
      </c>
      <c r="K15" s="4">
        <v>55.641124725341797</v>
      </c>
      <c r="N15" s="2" t="s">
        <v>65</v>
      </c>
      <c r="O15" s="2">
        <v>2403072.4849999999</v>
      </c>
      <c r="P15" s="2">
        <v>1802592</v>
      </c>
      <c r="Q15" s="2">
        <v>1590412.5970000001</v>
      </c>
      <c r="R15" s="2">
        <v>891256</v>
      </c>
      <c r="S15" s="1">
        <v>35841</v>
      </c>
      <c r="T15">
        <f t="shared" si="0"/>
        <v>53.828825214645001</v>
      </c>
    </row>
    <row r="16" spans="1:20">
      <c r="A16" s="2" t="s">
        <v>66</v>
      </c>
      <c r="B16" s="2">
        <v>2365920.5729999999</v>
      </c>
      <c r="C16" s="2">
        <v>1766296</v>
      </c>
      <c r="D16" s="2">
        <v>1550357.0530000001</v>
      </c>
      <c r="E16" s="2">
        <v>863488</v>
      </c>
      <c r="H16" s="1">
        <v>35869</v>
      </c>
      <c r="I16" s="4">
        <v>79.800811767578125</v>
      </c>
      <c r="J16" s="4">
        <v>125.5299072265625</v>
      </c>
      <c r="K16" s="4">
        <v>32.828403472900391</v>
      </c>
      <c r="N16" s="2" t="s">
        <v>65</v>
      </c>
      <c r="O16" s="2">
        <v>2403072.4849999999</v>
      </c>
      <c r="P16" s="2">
        <v>1802592</v>
      </c>
      <c r="Q16" s="2">
        <v>1590412.5970000001</v>
      </c>
      <c r="R16" s="2">
        <v>891256</v>
      </c>
      <c r="S16" s="1">
        <v>35869</v>
      </c>
      <c r="T16">
        <f t="shared" si="0"/>
        <v>77.740114889955848</v>
      </c>
    </row>
    <row r="17" spans="1:20">
      <c r="A17" s="2" t="s">
        <v>67</v>
      </c>
      <c r="B17" s="2">
        <v>2362308.4640000002</v>
      </c>
      <c r="C17" s="2">
        <v>1779528</v>
      </c>
      <c r="D17" s="2">
        <v>1558751.821</v>
      </c>
      <c r="E17" s="2">
        <v>872772</v>
      </c>
      <c r="H17" s="1">
        <v>35900</v>
      </c>
      <c r="I17" s="4">
        <v>42.082004547119141</v>
      </c>
      <c r="J17" s="4">
        <v>105.59912109375</v>
      </c>
      <c r="K17" s="4">
        <v>100.12668609619141</v>
      </c>
      <c r="N17" s="2" t="s">
        <v>68</v>
      </c>
      <c r="O17">
        <v>2393268.0099999998</v>
      </c>
      <c r="P17">
        <v>1818328</v>
      </c>
      <c r="Q17">
        <v>1578804.0209999999</v>
      </c>
      <c r="R17">
        <v>918916</v>
      </c>
      <c r="S17" s="1">
        <v>35900</v>
      </c>
      <c r="T17">
        <f t="shared" si="0"/>
        <v>77.627968144795133</v>
      </c>
    </row>
    <row r="18" spans="1:20">
      <c r="A18" s="2" t="s">
        <v>69</v>
      </c>
      <c r="B18" s="2">
        <v>2364114.5789999999</v>
      </c>
      <c r="C18" s="2">
        <v>1793516</v>
      </c>
      <c r="D18" s="2">
        <v>1584323.557</v>
      </c>
      <c r="E18" s="2">
        <v>882460</v>
      </c>
      <c r="H18" s="1">
        <v>35930</v>
      </c>
      <c r="I18" s="4">
        <v>103.61316680908203</v>
      </c>
      <c r="J18" s="4">
        <v>82.741531372070313</v>
      </c>
      <c r="K18" s="4">
        <v>59.02740478515625</v>
      </c>
      <c r="N18" s="2" t="s">
        <v>68</v>
      </c>
      <c r="O18">
        <v>2393268.0099999998</v>
      </c>
      <c r="P18">
        <v>1818328</v>
      </c>
      <c r="Q18">
        <v>1578804.0209999999</v>
      </c>
      <c r="R18">
        <v>918916</v>
      </c>
      <c r="S18" s="1">
        <v>35930</v>
      </c>
      <c r="T18">
        <f t="shared" si="0"/>
        <v>83.921304272505395</v>
      </c>
    </row>
    <row r="19" spans="1:20">
      <c r="A19" s="2" t="s">
        <v>65</v>
      </c>
      <c r="B19" s="2">
        <v>2403072.4849999999</v>
      </c>
      <c r="C19" s="2">
        <v>1802592</v>
      </c>
      <c r="D19" s="2">
        <v>1590412.5970000001</v>
      </c>
      <c r="E19" s="2">
        <v>891256</v>
      </c>
      <c r="H19" s="1">
        <v>35961</v>
      </c>
      <c r="I19" s="4">
        <v>73.613227844238281</v>
      </c>
      <c r="J19" s="4">
        <v>65.633270263671875</v>
      </c>
      <c r="K19" s="4">
        <v>52.636962890625</v>
      </c>
      <c r="N19" s="2" t="s">
        <v>68</v>
      </c>
      <c r="O19">
        <v>2393268.0099999998</v>
      </c>
      <c r="P19">
        <v>1818328</v>
      </c>
      <c r="Q19">
        <v>1578804.0209999999</v>
      </c>
      <c r="R19">
        <v>918916</v>
      </c>
      <c r="S19" s="1">
        <v>35961</v>
      </c>
      <c r="T19">
        <f t="shared" si="0"/>
        <v>64.850358483825801</v>
      </c>
    </row>
    <row r="20" spans="1:20">
      <c r="A20" s="2" t="s">
        <v>70</v>
      </c>
      <c r="B20" s="2">
        <v>2405136.4330000002</v>
      </c>
      <c r="C20" s="2">
        <v>1805924</v>
      </c>
      <c r="D20" s="2">
        <v>1582711.5209999999</v>
      </c>
      <c r="E20" s="2">
        <v>898312</v>
      </c>
      <c r="H20" s="1">
        <v>35991</v>
      </c>
      <c r="I20" s="4">
        <v>103.7340087890625</v>
      </c>
      <c r="J20" s="4">
        <v>83.745445251464844</v>
      </c>
      <c r="K20" s="4">
        <v>52.461620330810547</v>
      </c>
      <c r="N20" s="2" t="s">
        <v>71</v>
      </c>
      <c r="O20">
        <v>2376433.7510000002</v>
      </c>
      <c r="P20">
        <v>1834600</v>
      </c>
      <c r="Q20">
        <v>1589894.2009999999</v>
      </c>
      <c r="R20">
        <v>947688</v>
      </c>
      <c r="S20" s="1">
        <v>35991</v>
      </c>
      <c r="T20">
        <f t="shared" si="0"/>
        <v>82.040233903120679</v>
      </c>
    </row>
    <row r="21" spans="1:20">
      <c r="A21" s="2" t="s">
        <v>72</v>
      </c>
      <c r="B21" s="2">
        <v>2397912.1740000001</v>
      </c>
      <c r="C21" s="2">
        <v>1811008</v>
      </c>
      <c r="D21" s="2">
        <v>1579141.1410000001</v>
      </c>
      <c r="E21" s="2">
        <v>907324</v>
      </c>
      <c r="H21" s="1">
        <v>36022</v>
      </c>
      <c r="I21" s="4">
        <v>87.883407592773438</v>
      </c>
      <c r="J21" s="4">
        <v>142.4344482421875</v>
      </c>
      <c r="K21" s="4">
        <v>26.054698944091797</v>
      </c>
      <c r="N21" s="2" t="s">
        <v>71</v>
      </c>
      <c r="O21">
        <v>2376433.7510000002</v>
      </c>
      <c r="P21">
        <v>1834600</v>
      </c>
      <c r="Q21">
        <v>1589894.2009999999</v>
      </c>
      <c r="R21">
        <v>947688</v>
      </c>
      <c r="S21" s="1">
        <v>36022</v>
      </c>
      <c r="T21">
        <f t="shared" si="0"/>
        <v>83.280598193865643</v>
      </c>
    </row>
    <row r="22" spans="1:20">
      <c r="A22" s="2" t="s">
        <v>73</v>
      </c>
      <c r="B22" s="2">
        <v>2401266.21</v>
      </c>
      <c r="C22" s="2">
        <v>1810800</v>
      </c>
      <c r="D22" s="2">
        <v>1577506.5889999999</v>
      </c>
      <c r="E22" s="2">
        <v>913684</v>
      </c>
      <c r="H22" s="1">
        <v>36053</v>
      </c>
      <c r="I22" s="4">
        <v>155.45719909667969</v>
      </c>
      <c r="J22" s="4">
        <v>243.86883544921875</v>
      </c>
      <c r="K22" s="4">
        <v>95.31884765625</v>
      </c>
      <c r="N22" s="2" t="s">
        <v>71</v>
      </c>
      <c r="O22">
        <v>2376433.7510000002</v>
      </c>
      <c r="P22">
        <v>1834600</v>
      </c>
      <c r="Q22">
        <v>1589894.2009999999</v>
      </c>
      <c r="R22">
        <v>947688</v>
      </c>
      <c r="S22" s="1">
        <v>36053</v>
      </c>
      <c r="T22">
        <f t="shared" si="0"/>
        <v>160.66935284783705</v>
      </c>
    </row>
    <row r="23" spans="1:20">
      <c r="A23" s="2" t="s">
        <v>68</v>
      </c>
      <c r="B23">
        <v>2393268.0099999998</v>
      </c>
      <c r="C23">
        <v>1818328</v>
      </c>
      <c r="D23">
        <v>1578804.0209999999</v>
      </c>
      <c r="E23">
        <v>918916</v>
      </c>
      <c r="H23" s="1">
        <v>36083</v>
      </c>
      <c r="I23" s="4">
        <v>77.707427978515625</v>
      </c>
      <c r="J23" s="4">
        <v>109.74799346923828</v>
      </c>
      <c r="K23" s="4">
        <v>59.140830993652344</v>
      </c>
      <c r="N23" s="2" t="s">
        <v>74</v>
      </c>
      <c r="O23">
        <v>2397331.8679999998</v>
      </c>
      <c r="P23">
        <v>1875560</v>
      </c>
      <c r="Q23">
        <v>1605409.9450000001</v>
      </c>
      <c r="R23">
        <v>976392</v>
      </c>
      <c r="S23" s="1">
        <v>36083</v>
      </c>
      <c r="T23">
        <f t="shared" si="0"/>
        <v>80.534005512277886</v>
      </c>
    </row>
    <row r="24" spans="1:20">
      <c r="A24" s="2" t="s">
        <v>75</v>
      </c>
      <c r="B24">
        <v>2399718.2880000002</v>
      </c>
      <c r="C24">
        <v>1825900</v>
      </c>
      <c r="D24">
        <v>1585096.629</v>
      </c>
      <c r="E24">
        <v>925812</v>
      </c>
      <c r="H24" s="1">
        <v>36114</v>
      </c>
      <c r="I24" s="4">
        <v>127.06005859375</v>
      </c>
      <c r="J24" s="4">
        <v>112.45094299316406</v>
      </c>
      <c r="K24" s="4">
        <v>62.611572265625</v>
      </c>
      <c r="N24" s="2" t="s">
        <v>74</v>
      </c>
      <c r="O24">
        <v>2397331.8679999998</v>
      </c>
      <c r="P24">
        <v>1875560</v>
      </c>
      <c r="Q24">
        <v>1605409.9450000001</v>
      </c>
      <c r="R24">
        <v>976392</v>
      </c>
      <c r="S24" s="1">
        <v>36114</v>
      </c>
      <c r="T24">
        <f t="shared" si="0"/>
        <v>102.50694324141763</v>
      </c>
    </row>
    <row r="25" spans="1:20">
      <c r="A25" s="2" t="s">
        <v>76</v>
      </c>
      <c r="B25">
        <v>2410812.531</v>
      </c>
      <c r="C25">
        <v>1832412</v>
      </c>
      <c r="D25">
        <v>1589640.7930000001</v>
      </c>
      <c r="E25">
        <v>931416</v>
      </c>
      <c r="H25" s="1">
        <v>36144</v>
      </c>
      <c r="I25" s="4">
        <v>127.40773010253906</v>
      </c>
      <c r="J25" s="4">
        <v>104.40676879882813</v>
      </c>
      <c r="K25" s="4">
        <v>66.055366516113281</v>
      </c>
      <c r="N25" s="2" t="s">
        <v>74</v>
      </c>
      <c r="O25">
        <v>2397331.8679999998</v>
      </c>
      <c r="P25">
        <v>1875560</v>
      </c>
      <c r="Q25">
        <v>1605409.9450000001</v>
      </c>
      <c r="R25">
        <v>976392</v>
      </c>
      <c r="S25" s="1">
        <v>36144</v>
      </c>
      <c r="T25">
        <f t="shared" si="0"/>
        <v>101.55060062790886</v>
      </c>
    </row>
    <row r="26" spans="1:20">
      <c r="A26" s="2" t="s">
        <v>77</v>
      </c>
      <c r="B26">
        <v>2405910.2540000002</v>
      </c>
      <c r="C26">
        <v>1831576</v>
      </c>
      <c r="D26">
        <v>1591882.7290000001</v>
      </c>
      <c r="E26">
        <v>938408</v>
      </c>
      <c r="H26" s="1">
        <v>36175</v>
      </c>
      <c r="I26" s="4">
        <v>111.26028442382813</v>
      </c>
      <c r="J26" s="4">
        <v>106.93212890625</v>
      </c>
      <c r="K26" s="4">
        <v>83.076431274414063</v>
      </c>
      <c r="N26" s="2" t="s">
        <v>78</v>
      </c>
      <c r="O26">
        <v>2398685.594</v>
      </c>
      <c r="P26">
        <v>1911256</v>
      </c>
      <c r="Q26">
        <v>1614366.5249999999</v>
      </c>
      <c r="R26">
        <v>1010132</v>
      </c>
      <c r="S26" s="1">
        <v>36175</v>
      </c>
      <c r="T26">
        <f t="shared" si="0"/>
        <v>100.98840345559438</v>
      </c>
    </row>
    <row r="27" spans="1:20">
      <c r="A27" s="2" t="s">
        <v>71</v>
      </c>
      <c r="B27">
        <v>2376433.7510000002</v>
      </c>
      <c r="C27">
        <v>1834600</v>
      </c>
      <c r="D27">
        <v>1589894.2009999999</v>
      </c>
      <c r="E27">
        <v>947688</v>
      </c>
      <c r="H27" s="1">
        <v>36206</v>
      </c>
      <c r="I27" s="4">
        <v>104.85598754882813</v>
      </c>
      <c r="J27" s="4">
        <v>72.182426452636719</v>
      </c>
      <c r="K27" s="4">
        <v>42.251632690429688</v>
      </c>
      <c r="N27" s="2" t="s">
        <v>78</v>
      </c>
      <c r="O27">
        <v>2398685.594</v>
      </c>
      <c r="P27">
        <v>1911256</v>
      </c>
      <c r="Q27">
        <v>1614366.5249999999</v>
      </c>
      <c r="R27">
        <v>1010132</v>
      </c>
      <c r="S27" s="1">
        <v>36206</v>
      </c>
      <c r="T27">
        <f t="shared" si="0"/>
        <v>75.755534184059954</v>
      </c>
    </row>
    <row r="28" spans="1:20">
      <c r="A28" s="2" t="s">
        <v>79</v>
      </c>
      <c r="B28">
        <v>2377207.9309999999</v>
      </c>
      <c r="C28">
        <v>1832004</v>
      </c>
      <c r="D28">
        <v>1584567.0249999999</v>
      </c>
      <c r="E28">
        <v>954088</v>
      </c>
      <c r="H28" s="1">
        <v>36234</v>
      </c>
      <c r="I28" s="4">
        <v>65.630912780761719</v>
      </c>
      <c r="J28" s="4">
        <v>107.49149322509766</v>
      </c>
      <c r="K28" s="4">
        <v>49.747520446777344</v>
      </c>
      <c r="N28" s="2" t="s">
        <v>78</v>
      </c>
      <c r="O28">
        <v>2398685.594</v>
      </c>
      <c r="P28">
        <v>1911256</v>
      </c>
      <c r="Q28">
        <v>1614366.5249999999</v>
      </c>
      <c r="R28">
        <v>1010132</v>
      </c>
      <c r="S28" s="1">
        <v>36234</v>
      </c>
      <c r="T28">
        <f t="shared" si="0"/>
        <v>71.913687096356668</v>
      </c>
    </row>
    <row r="29" spans="1:20">
      <c r="A29" s="2" t="s">
        <v>80</v>
      </c>
      <c r="B29">
        <v>2389075.7140000002</v>
      </c>
      <c r="C29">
        <v>1844952</v>
      </c>
      <c r="D29">
        <v>1588768.969</v>
      </c>
      <c r="E29">
        <v>960640</v>
      </c>
      <c r="H29" s="1">
        <v>36265</v>
      </c>
      <c r="I29" s="4">
        <v>95.329208374023438</v>
      </c>
      <c r="J29" s="4">
        <v>64.248344421386719</v>
      </c>
      <c r="K29" s="4">
        <v>55.28369140625</v>
      </c>
      <c r="N29" s="2" t="s">
        <v>81</v>
      </c>
      <c r="O29">
        <v>2466538.9780000001</v>
      </c>
      <c r="P29">
        <v>1954068</v>
      </c>
      <c r="Q29">
        <v>1649751.7450000001</v>
      </c>
      <c r="R29">
        <v>1052164</v>
      </c>
      <c r="S29" s="1">
        <v>36265</v>
      </c>
      <c r="T29">
        <f t="shared" si="0"/>
        <v>73.991528229786411</v>
      </c>
    </row>
    <row r="30" spans="1:20">
      <c r="A30" s="2" t="s">
        <v>82</v>
      </c>
      <c r="B30">
        <v>2397847.7349999999</v>
      </c>
      <c r="C30">
        <v>1858732</v>
      </c>
      <c r="D30">
        <v>1597302.629</v>
      </c>
      <c r="E30">
        <v>970540</v>
      </c>
      <c r="H30" s="1">
        <v>36295</v>
      </c>
      <c r="I30" s="4">
        <v>87.841438293457031</v>
      </c>
      <c r="J30" s="4">
        <v>76.097846984863281</v>
      </c>
      <c r="K30" s="4">
        <v>24.785112380981445</v>
      </c>
      <c r="N30" s="2" t="s">
        <v>81</v>
      </c>
      <c r="O30">
        <v>2466538.9780000001</v>
      </c>
      <c r="P30">
        <v>1954068</v>
      </c>
      <c r="Q30">
        <v>1649751.7450000001</v>
      </c>
      <c r="R30">
        <v>1052164</v>
      </c>
      <c r="S30" s="1">
        <v>36295</v>
      </c>
      <c r="T30">
        <f t="shared" si="0"/>
        <v>64.351828301085789</v>
      </c>
    </row>
    <row r="31" spans="1:20">
      <c r="A31" s="2" t="s">
        <v>74</v>
      </c>
      <c r="B31">
        <v>2397331.8679999998</v>
      </c>
      <c r="C31">
        <v>1875560</v>
      </c>
      <c r="D31">
        <v>1605409.9450000001</v>
      </c>
      <c r="E31">
        <v>976392</v>
      </c>
      <c r="H31" s="1">
        <v>36326</v>
      </c>
      <c r="I31" s="4">
        <v>131.98173522949219</v>
      </c>
      <c r="J31" s="4">
        <v>101.81428527832031</v>
      </c>
      <c r="K31" s="4">
        <v>32.234882354736328</v>
      </c>
      <c r="N31" s="2" t="s">
        <v>81</v>
      </c>
      <c r="O31">
        <v>2466538.9780000001</v>
      </c>
      <c r="P31">
        <v>1954068</v>
      </c>
      <c r="Q31">
        <v>1649751.7450000001</v>
      </c>
      <c r="R31">
        <v>1052164</v>
      </c>
      <c r="S31" s="1">
        <v>36326</v>
      </c>
      <c r="T31">
        <f t="shared" si="0"/>
        <v>91.674243091450649</v>
      </c>
    </row>
    <row r="32" spans="1:20">
      <c r="A32" s="2" t="s">
        <v>83</v>
      </c>
      <c r="B32">
        <v>2405587.7820000001</v>
      </c>
      <c r="C32">
        <v>1886340</v>
      </c>
      <c r="D32">
        <v>1610842.3289999999</v>
      </c>
      <c r="E32">
        <v>984032</v>
      </c>
      <c r="H32" s="1">
        <v>36356</v>
      </c>
      <c r="I32" s="4">
        <v>102.22409057617188</v>
      </c>
      <c r="J32" s="4">
        <v>122.37736511230469</v>
      </c>
      <c r="K32" s="4">
        <v>20.791728973388672</v>
      </c>
      <c r="N32" s="2" t="s">
        <v>84</v>
      </c>
      <c r="O32">
        <v>2574835.3909999998</v>
      </c>
      <c r="P32">
        <v>2000584</v>
      </c>
      <c r="Q32">
        <v>1688182.1370000001</v>
      </c>
      <c r="R32">
        <v>1094924</v>
      </c>
      <c r="S32" s="1">
        <v>36356</v>
      </c>
      <c r="T32">
        <f t="shared" si="0"/>
        <v>81.646491401860857</v>
      </c>
    </row>
    <row r="33" spans="1:20">
      <c r="A33" s="2" t="s">
        <v>85</v>
      </c>
      <c r="B33">
        <v>2400943.818</v>
      </c>
      <c r="C33">
        <v>1893328</v>
      </c>
      <c r="D33">
        <v>1615607.7450000001</v>
      </c>
      <c r="E33">
        <v>993872</v>
      </c>
      <c r="H33" s="1">
        <v>36387</v>
      </c>
      <c r="I33" s="4">
        <v>118.17872619628906</v>
      </c>
      <c r="J33" s="4">
        <v>53.94879150390625</v>
      </c>
      <c r="K33" s="4">
        <v>11.287311553955078</v>
      </c>
      <c r="N33" s="2" t="s">
        <v>84</v>
      </c>
      <c r="O33">
        <v>2574835.3909999998</v>
      </c>
      <c r="P33">
        <v>2000584</v>
      </c>
      <c r="Q33">
        <v>1688182.1370000001</v>
      </c>
      <c r="R33">
        <v>1094924</v>
      </c>
      <c r="S33" s="1">
        <v>36387</v>
      </c>
      <c r="T33">
        <f t="shared" si="0"/>
        <v>66.726365946597213</v>
      </c>
    </row>
    <row r="34" spans="1:20">
      <c r="A34" s="2" t="s">
        <v>86</v>
      </c>
      <c r="B34">
        <v>2403265.7999999998</v>
      </c>
      <c r="C34">
        <v>1905828</v>
      </c>
      <c r="D34">
        <v>1615755.8049999999</v>
      </c>
      <c r="E34">
        <v>1000040</v>
      </c>
      <c r="H34" s="1">
        <v>36418</v>
      </c>
      <c r="I34" s="4">
        <v>106.54348754882813</v>
      </c>
      <c r="J34" s="4">
        <v>60.67230224609375</v>
      </c>
      <c r="K34" s="4">
        <v>28.035703659057617</v>
      </c>
      <c r="N34" s="2" t="s">
        <v>84</v>
      </c>
      <c r="O34">
        <v>2574835.3909999998</v>
      </c>
      <c r="P34">
        <v>2000584</v>
      </c>
      <c r="Q34">
        <v>1688182.1370000001</v>
      </c>
      <c r="R34">
        <v>1094924</v>
      </c>
      <c r="S34" s="1">
        <v>36418</v>
      </c>
      <c r="T34">
        <f t="shared" si="0"/>
        <v>69.104909933674037</v>
      </c>
    </row>
    <row r="35" spans="1:20">
      <c r="A35" s="2" t="s">
        <v>78</v>
      </c>
      <c r="B35">
        <v>2398685.594</v>
      </c>
      <c r="C35">
        <v>1911256</v>
      </c>
      <c r="D35">
        <v>1614366.5249999999</v>
      </c>
      <c r="E35">
        <v>1010132</v>
      </c>
      <c r="H35" s="1">
        <v>36448</v>
      </c>
      <c r="I35" s="4">
        <v>104.13790130615234</v>
      </c>
      <c r="J35" s="4">
        <v>79.265357971191406</v>
      </c>
      <c r="K35" s="4">
        <v>27.945577621459961</v>
      </c>
      <c r="N35" s="2" t="s">
        <v>87</v>
      </c>
      <c r="O35">
        <v>2645592.622</v>
      </c>
      <c r="P35">
        <v>2035156</v>
      </c>
      <c r="Q35">
        <v>1699295.0649999999</v>
      </c>
      <c r="R35">
        <v>1127436</v>
      </c>
      <c r="S35" s="1">
        <v>36448</v>
      </c>
      <c r="T35">
        <f t="shared" si="0"/>
        <v>73.208794151914532</v>
      </c>
    </row>
    <row r="36" spans="1:20">
      <c r="A36" s="2" t="s">
        <v>88</v>
      </c>
      <c r="B36">
        <v>2414940.068</v>
      </c>
      <c r="C36">
        <v>1913868</v>
      </c>
      <c r="D36">
        <v>1627473.1129999999</v>
      </c>
      <c r="E36">
        <v>1020428</v>
      </c>
      <c r="H36" s="1">
        <v>36479</v>
      </c>
      <c r="I36" s="4">
        <v>139.88606262207031</v>
      </c>
      <c r="J36" s="4">
        <v>84.962570190429688</v>
      </c>
      <c r="K36" s="4">
        <v>49.837226867675781</v>
      </c>
      <c r="N36" s="2" t="s">
        <v>87</v>
      </c>
      <c r="O36">
        <v>2645592.622</v>
      </c>
      <c r="P36">
        <v>2035156</v>
      </c>
      <c r="Q36">
        <v>1699295.0649999999</v>
      </c>
      <c r="R36">
        <v>1127436</v>
      </c>
      <c r="S36" s="1">
        <v>36479</v>
      </c>
      <c r="T36">
        <f t="shared" si="0"/>
        <v>96.532966375439202</v>
      </c>
    </row>
    <row r="37" spans="1:20">
      <c r="A37" s="2" t="s">
        <v>89</v>
      </c>
      <c r="B37">
        <v>2434290.7039999999</v>
      </c>
      <c r="C37">
        <v>1923696</v>
      </c>
      <c r="D37">
        <v>1638344.709</v>
      </c>
      <c r="E37">
        <v>1030144</v>
      </c>
      <c r="H37" s="1">
        <v>36509</v>
      </c>
      <c r="I37" s="4">
        <v>52.089286804199219</v>
      </c>
      <c r="J37" s="4">
        <v>84.884178161621094</v>
      </c>
      <c r="K37" s="4">
        <v>33.270275115966797</v>
      </c>
      <c r="N37" s="2" t="s">
        <v>87</v>
      </c>
      <c r="O37">
        <v>2645592.622</v>
      </c>
      <c r="P37">
        <v>2035156</v>
      </c>
      <c r="Q37">
        <v>1699295.0649999999</v>
      </c>
      <c r="R37">
        <v>1127436</v>
      </c>
      <c r="S37" s="1">
        <v>36509</v>
      </c>
      <c r="T37">
        <f t="shared" si="0"/>
        <v>54.821019272585659</v>
      </c>
    </row>
    <row r="38" spans="1:20">
      <c r="A38" s="2" t="s">
        <v>90</v>
      </c>
      <c r="B38">
        <v>2443578.8319999999</v>
      </c>
      <c r="C38">
        <v>1938160</v>
      </c>
      <c r="D38">
        <v>1641740.469</v>
      </c>
      <c r="E38">
        <v>1040856</v>
      </c>
      <c r="H38" s="1">
        <v>36540</v>
      </c>
      <c r="I38" s="4">
        <v>73.233993530273438</v>
      </c>
      <c r="J38" s="4">
        <v>50.615249633789063</v>
      </c>
      <c r="K38" s="4">
        <v>18.451335906982422</v>
      </c>
      <c r="N38" s="2" t="s">
        <v>91</v>
      </c>
      <c r="O38">
        <v>2462411.841</v>
      </c>
      <c r="P38">
        <v>1956908</v>
      </c>
      <c r="Q38">
        <v>1578553.5689999999</v>
      </c>
      <c r="R38">
        <v>1090528</v>
      </c>
      <c r="S38" s="1">
        <v>36540</v>
      </c>
      <c r="T38">
        <f t="shared" si="0"/>
        <v>49.407295282507064</v>
      </c>
    </row>
    <row r="39" spans="1:20">
      <c r="A39" s="2" t="s">
        <v>81</v>
      </c>
      <c r="B39">
        <v>2466538.9780000001</v>
      </c>
      <c r="C39">
        <v>1954068</v>
      </c>
      <c r="D39">
        <v>1649751.7450000001</v>
      </c>
      <c r="E39">
        <v>1052164</v>
      </c>
      <c r="H39" s="1">
        <v>36571</v>
      </c>
      <c r="I39" s="4">
        <v>97.358421325683594</v>
      </c>
      <c r="J39" s="4">
        <v>78.893646240234375</v>
      </c>
      <c r="K39" s="4">
        <v>33.225139617919922</v>
      </c>
      <c r="N39" s="2" t="s">
        <v>91</v>
      </c>
      <c r="O39">
        <v>2462411.841</v>
      </c>
      <c r="P39">
        <v>1956908</v>
      </c>
      <c r="Q39">
        <v>1578553.5689999999</v>
      </c>
      <c r="R39">
        <v>1090528</v>
      </c>
      <c r="S39" s="1">
        <v>36571</v>
      </c>
      <c r="T39">
        <f t="shared" si="0"/>
        <v>71.574187801472789</v>
      </c>
    </row>
    <row r="40" spans="1:20">
      <c r="A40" s="2" t="s">
        <v>92</v>
      </c>
      <c r="B40">
        <v>2505497.844</v>
      </c>
      <c r="C40">
        <v>1970228</v>
      </c>
      <c r="D40">
        <v>1659259.281</v>
      </c>
      <c r="E40">
        <v>1063124</v>
      </c>
      <c r="H40" s="1">
        <v>36600</v>
      </c>
      <c r="I40" s="4">
        <v>96.091506958007813</v>
      </c>
      <c r="J40" s="4">
        <v>83.2537841796875</v>
      </c>
      <c r="K40" s="4">
        <v>42.402664184570313</v>
      </c>
      <c r="N40" s="2" t="s">
        <v>91</v>
      </c>
      <c r="O40">
        <v>2462411.841</v>
      </c>
      <c r="P40">
        <v>1956908</v>
      </c>
      <c r="Q40">
        <v>1578553.5689999999</v>
      </c>
      <c r="R40">
        <v>1090528</v>
      </c>
      <c r="S40" s="1">
        <v>36600</v>
      </c>
      <c r="T40">
        <f t="shared" si="0"/>
        <v>75.195907722005899</v>
      </c>
    </row>
    <row r="41" spans="1:20">
      <c r="A41" s="2" t="s">
        <v>93</v>
      </c>
      <c r="B41">
        <v>2530782.372</v>
      </c>
      <c r="C41">
        <v>1970616</v>
      </c>
      <c r="D41">
        <v>1665673.061</v>
      </c>
      <c r="E41">
        <v>1073652</v>
      </c>
      <c r="H41" s="1">
        <v>36631</v>
      </c>
      <c r="I41" s="4">
        <v>69.447952270507813</v>
      </c>
      <c r="J41" s="4">
        <v>97.97894287109375</v>
      </c>
      <c r="K41" s="4">
        <v>16.59283447265625</v>
      </c>
      <c r="L41" s="4"/>
      <c r="N41" s="2" t="s">
        <v>94</v>
      </c>
      <c r="O41">
        <v>2520397.5520000001</v>
      </c>
      <c r="P41">
        <v>1980204</v>
      </c>
      <c r="Q41">
        <v>1588043.5530000001</v>
      </c>
      <c r="R41">
        <v>1079164</v>
      </c>
      <c r="S41" s="1">
        <v>36631</v>
      </c>
      <c r="T41">
        <f t="shared" si="0"/>
        <v>59.699402473924991</v>
      </c>
    </row>
    <row r="42" spans="1:20">
      <c r="A42" s="2" t="s">
        <v>95</v>
      </c>
      <c r="B42">
        <v>2564065.14</v>
      </c>
      <c r="C42">
        <v>1985268</v>
      </c>
      <c r="D42">
        <v>1684293.061</v>
      </c>
      <c r="E42">
        <v>1083824</v>
      </c>
      <c r="H42" s="1">
        <v>36661</v>
      </c>
      <c r="I42" s="4">
        <v>135.28713989257813</v>
      </c>
      <c r="J42" s="4">
        <v>61.068977355957031</v>
      </c>
      <c r="K42" s="4">
        <v>55.373054504394531</v>
      </c>
      <c r="L42" s="4"/>
      <c r="N42" s="2" t="s">
        <v>94</v>
      </c>
      <c r="O42">
        <v>2520397.5520000001</v>
      </c>
      <c r="P42">
        <v>1980204</v>
      </c>
      <c r="Q42">
        <v>1588043.5530000001</v>
      </c>
      <c r="R42">
        <v>1079164</v>
      </c>
      <c r="S42" s="1">
        <v>36661</v>
      </c>
      <c r="T42">
        <f t="shared" si="0"/>
        <v>89.939141887723167</v>
      </c>
    </row>
    <row r="43" spans="1:20">
      <c r="A43" s="2" t="s">
        <v>84</v>
      </c>
      <c r="B43">
        <v>2574835.3909999998</v>
      </c>
      <c r="C43">
        <v>2000584</v>
      </c>
      <c r="D43">
        <v>1688182.1370000001</v>
      </c>
      <c r="E43">
        <v>1094924</v>
      </c>
      <c r="H43" s="1">
        <v>36692</v>
      </c>
      <c r="I43" s="4">
        <v>58.290115356445313</v>
      </c>
      <c r="J43" s="4">
        <v>71.400779724121094</v>
      </c>
      <c r="K43" s="4">
        <v>35.070289611816406</v>
      </c>
      <c r="L43" s="4"/>
      <c r="N43" s="2" t="s">
        <v>94</v>
      </c>
      <c r="O43">
        <v>2520397.5520000001</v>
      </c>
      <c r="P43">
        <v>1980204</v>
      </c>
      <c r="Q43">
        <v>1588043.5530000001</v>
      </c>
      <c r="R43">
        <v>1079164</v>
      </c>
      <c r="S43" s="1">
        <v>36692</v>
      </c>
      <c r="T43">
        <f t="shared" si="0"/>
        <v>54.157884727085488</v>
      </c>
    </row>
    <row r="44" spans="1:20">
      <c r="A44" s="2" t="s">
        <v>96</v>
      </c>
      <c r="B44">
        <v>2593411.406</v>
      </c>
      <c r="C44">
        <v>2014744</v>
      </c>
      <c r="D44">
        <v>1687981.1170000001</v>
      </c>
      <c r="E44">
        <v>1103808</v>
      </c>
      <c r="H44" s="1">
        <v>36722</v>
      </c>
      <c r="I44" s="4">
        <v>75.235763549804688</v>
      </c>
      <c r="J44" s="4">
        <v>60.312507629394531</v>
      </c>
      <c r="K44" s="4">
        <v>40.538764953613281</v>
      </c>
      <c r="L44" s="4"/>
      <c r="N44" s="2" t="s">
        <v>97</v>
      </c>
      <c r="O44">
        <v>2661201.1519999998</v>
      </c>
      <c r="P44">
        <v>2035756</v>
      </c>
      <c r="Q44">
        <v>1619624.621</v>
      </c>
      <c r="R44">
        <v>1077304</v>
      </c>
      <c r="S44" s="1">
        <v>36722</v>
      </c>
      <c r="T44">
        <f t="shared" si="0"/>
        <v>60.226902872403535</v>
      </c>
    </row>
    <row r="45" spans="1:20">
      <c r="A45" s="2" t="s">
        <v>98</v>
      </c>
      <c r="B45">
        <v>2615341.4180000001</v>
      </c>
      <c r="C45">
        <v>2021532</v>
      </c>
      <c r="D45">
        <v>1686184.3130000001</v>
      </c>
      <c r="E45">
        <v>1112728</v>
      </c>
      <c r="H45" s="1">
        <v>36753</v>
      </c>
      <c r="I45" s="4">
        <v>76.06292724609375</v>
      </c>
      <c r="J45" s="4">
        <v>74.963249206542969</v>
      </c>
      <c r="K45" s="4">
        <v>23.923030853271484</v>
      </c>
      <c r="L45" s="4"/>
      <c r="N45" s="2" t="s">
        <v>97</v>
      </c>
      <c r="O45">
        <v>2661201.1519999998</v>
      </c>
      <c r="P45">
        <v>2035756</v>
      </c>
      <c r="Q45">
        <v>1619624.621</v>
      </c>
      <c r="R45">
        <v>1077304</v>
      </c>
      <c r="S45" s="1">
        <v>36753</v>
      </c>
      <c r="T45">
        <f t="shared" si="0"/>
        <v>58.976918321073896</v>
      </c>
    </row>
    <row r="46" spans="1:20">
      <c r="A46" s="2" t="s">
        <v>99</v>
      </c>
      <c r="B46">
        <v>2622823.4309999999</v>
      </c>
      <c r="C46">
        <v>2028308</v>
      </c>
      <c r="D46">
        <v>1685340.8370000001</v>
      </c>
      <c r="E46">
        <v>1122340</v>
      </c>
      <c r="H46" s="1">
        <v>36784</v>
      </c>
      <c r="I46" s="4">
        <v>68.36932373046875</v>
      </c>
      <c r="J46" s="4">
        <v>85.742652893066406</v>
      </c>
      <c r="K46" s="4">
        <v>40.689704895019531</v>
      </c>
      <c r="L46" s="4"/>
      <c r="N46" s="2" t="s">
        <v>97</v>
      </c>
      <c r="O46">
        <v>2661201.1519999998</v>
      </c>
      <c r="P46">
        <v>2035756</v>
      </c>
      <c r="Q46">
        <v>1619624.621</v>
      </c>
      <c r="R46">
        <v>1077304</v>
      </c>
      <c r="S46" s="1">
        <v>36784</v>
      </c>
      <c r="T46">
        <f t="shared" si="0"/>
        <v>63.903193238485912</v>
      </c>
    </row>
    <row r="47" spans="1:20">
      <c r="A47" s="2" t="s">
        <v>87</v>
      </c>
      <c r="B47">
        <v>2645592.622</v>
      </c>
      <c r="C47">
        <v>2035156</v>
      </c>
      <c r="D47">
        <v>1699295.0649999999</v>
      </c>
      <c r="E47">
        <v>1127436</v>
      </c>
      <c r="H47" s="1">
        <v>36814</v>
      </c>
      <c r="I47" s="4">
        <v>84.144096374511719</v>
      </c>
      <c r="J47" s="4">
        <v>80.529769897460938</v>
      </c>
      <c r="K47" s="4">
        <v>52.013870239257813</v>
      </c>
      <c r="L47" s="4"/>
      <c r="N47" s="2" t="s">
        <v>100</v>
      </c>
      <c r="O47">
        <v>2687516.8939999999</v>
      </c>
      <c r="P47">
        <v>2043872</v>
      </c>
      <c r="Q47">
        <v>1583320.2050000001</v>
      </c>
      <c r="R47">
        <v>1052532</v>
      </c>
      <c r="S47" s="1">
        <v>36814</v>
      </c>
      <c r="T47">
        <f t="shared" si="0"/>
        <v>72.838317347984528</v>
      </c>
    </row>
    <row r="48" spans="1:20">
      <c r="A48" s="2" t="s">
        <v>101</v>
      </c>
      <c r="B48">
        <v>2638884.2689999999</v>
      </c>
      <c r="C48">
        <v>2025612</v>
      </c>
      <c r="D48">
        <v>1686290.5889999999</v>
      </c>
      <c r="E48">
        <v>1128048</v>
      </c>
      <c r="H48" s="1">
        <v>36845</v>
      </c>
      <c r="I48" s="4">
        <v>91.131141662597656</v>
      </c>
      <c r="J48" s="4">
        <v>134.05308532714844</v>
      </c>
      <c r="K48" s="4">
        <v>50.247695922851563</v>
      </c>
      <c r="L48" s="4"/>
      <c r="N48" s="2" t="s">
        <v>100</v>
      </c>
      <c r="O48">
        <v>2687516.8939999999</v>
      </c>
      <c r="P48">
        <v>2043872</v>
      </c>
      <c r="Q48">
        <v>1583320.2050000001</v>
      </c>
      <c r="R48">
        <v>1052532</v>
      </c>
      <c r="S48" s="1">
        <v>36845</v>
      </c>
      <c r="T48">
        <f t="shared" si="0"/>
        <v>88.660505387127429</v>
      </c>
    </row>
    <row r="49" spans="1:20">
      <c r="A49" s="2" t="s">
        <v>102</v>
      </c>
      <c r="B49">
        <v>2629080.1949999998</v>
      </c>
      <c r="C49">
        <v>2019996</v>
      </c>
      <c r="D49">
        <v>1664418.3489999999</v>
      </c>
      <c r="E49">
        <v>1119560</v>
      </c>
      <c r="H49" s="1">
        <v>36875</v>
      </c>
      <c r="I49" s="4">
        <v>91.888473510742188</v>
      </c>
      <c r="J49" s="4">
        <v>129.79403686523438</v>
      </c>
      <c r="K49" s="4">
        <v>42.71173095703125</v>
      </c>
      <c r="L49" s="4"/>
      <c r="N49" s="2" t="s">
        <v>100</v>
      </c>
      <c r="O49">
        <v>2687516.8939999999</v>
      </c>
      <c r="P49">
        <v>2043872</v>
      </c>
      <c r="Q49">
        <v>1583320.2050000001</v>
      </c>
      <c r="R49">
        <v>1052532</v>
      </c>
      <c r="S49" s="1">
        <v>36875</v>
      </c>
      <c r="T49">
        <f t="shared" si="0"/>
        <v>85.475775446459863</v>
      </c>
    </row>
    <row r="50" spans="1:20">
      <c r="A50" s="2" t="s">
        <v>103</v>
      </c>
      <c r="B50">
        <v>2577994.8319999999</v>
      </c>
      <c r="C50">
        <v>1990944</v>
      </c>
      <c r="D50">
        <v>1625711.561</v>
      </c>
      <c r="E50">
        <v>1108232</v>
      </c>
      <c r="H50" s="1">
        <v>36906</v>
      </c>
      <c r="I50" s="4">
        <v>109.3314208984375</v>
      </c>
      <c r="J50" s="4">
        <v>76.65386962890625</v>
      </c>
      <c r="K50" s="4">
        <v>35.252223968505859</v>
      </c>
      <c r="L50" s="4">
        <v>66.006072998046875</v>
      </c>
      <c r="N50" s="2" t="s">
        <v>104</v>
      </c>
      <c r="O50">
        <v>2677841.2960000001</v>
      </c>
      <c r="P50">
        <v>2044688</v>
      </c>
      <c r="Q50">
        <v>1538760.429</v>
      </c>
      <c r="R50">
        <v>1021224</v>
      </c>
      <c r="S50" s="1">
        <v>36906</v>
      </c>
      <c r="T50">
        <f>I50*(O50/SUM(O50:R50))+K50*P50/SUM(O50:R50)+J50*Q50/SUM(O50:R50)+L50*R50/SUM(O50:R50)</f>
        <v>75.552335517219092</v>
      </c>
    </row>
    <row r="51" spans="1:20">
      <c r="A51" s="2" t="s">
        <v>91</v>
      </c>
      <c r="B51">
        <v>2462411.841</v>
      </c>
      <c r="C51">
        <v>1956908</v>
      </c>
      <c r="D51">
        <v>1578553.5689999999</v>
      </c>
      <c r="E51">
        <v>1090528</v>
      </c>
      <c r="H51" s="1">
        <v>36937</v>
      </c>
      <c r="I51" s="4">
        <v>134.36819458007813</v>
      </c>
      <c r="J51" s="4">
        <v>88.95013427734375</v>
      </c>
      <c r="K51" s="4">
        <v>40.809089660644531</v>
      </c>
      <c r="L51" s="4">
        <v>108.94041442871094</v>
      </c>
      <c r="N51" s="2" t="s">
        <v>104</v>
      </c>
      <c r="O51">
        <v>2677841.2960000001</v>
      </c>
      <c r="P51">
        <v>2044688</v>
      </c>
      <c r="Q51">
        <v>1538760.429</v>
      </c>
      <c r="R51">
        <v>1021224</v>
      </c>
      <c r="S51" s="1">
        <v>36937</v>
      </c>
      <c r="T51">
        <f t="shared" ref="T51:T114" si="1">I51*(O51/SUM(O51:R51))+K51*P51/SUM(O51:R51)+J51*Q51/SUM(O51:R51)+L51*R51/SUM(O51:R51)</f>
        <v>94.937557951571122</v>
      </c>
    </row>
    <row r="52" spans="1:20">
      <c r="A52" s="2" t="s">
        <v>105</v>
      </c>
      <c r="B52">
        <v>2464475.91</v>
      </c>
      <c r="C52">
        <v>1954976</v>
      </c>
      <c r="D52">
        <v>1569619.933</v>
      </c>
      <c r="E52">
        <v>1079964</v>
      </c>
      <c r="H52" s="1">
        <v>36965</v>
      </c>
      <c r="I52" s="4">
        <v>180.8304443359375</v>
      </c>
      <c r="J52" s="4">
        <v>64.784408569335938</v>
      </c>
      <c r="K52" s="4">
        <v>53.739120483398438</v>
      </c>
      <c r="L52" s="4">
        <v>79.772071838378906</v>
      </c>
      <c r="N52" s="2" t="s">
        <v>104</v>
      </c>
      <c r="O52">
        <v>2677841.2960000001</v>
      </c>
      <c r="P52">
        <v>2044688</v>
      </c>
      <c r="Q52">
        <v>1538760.429</v>
      </c>
      <c r="R52">
        <v>1021224</v>
      </c>
      <c r="S52" s="1">
        <v>36965</v>
      </c>
      <c r="T52">
        <f t="shared" si="1"/>
        <v>106.45607191265556</v>
      </c>
    </row>
    <row r="53" spans="1:20">
      <c r="A53" s="2" t="s">
        <v>106</v>
      </c>
      <c r="B53">
        <v>2479182.3420000002</v>
      </c>
      <c r="C53">
        <v>1958228</v>
      </c>
      <c r="D53">
        <v>1577623.0090000001</v>
      </c>
      <c r="E53">
        <v>1076620</v>
      </c>
      <c r="H53" s="1">
        <v>36996</v>
      </c>
      <c r="I53" s="4">
        <v>92.082717895507813</v>
      </c>
      <c r="J53" s="4">
        <v>104.39211273193359</v>
      </c>
      <c r="K53" s="4">
        <v>48.075519561767578</v>
      </c>
      <c r="L53" s="4">
        <v>67.670936584472656</v>
      </c>
      <c r="N53" s="2" t="s">
        <v>107</v>
      </c>
      <c r="O53">
        <v>2740664.8849999998</v>
      </c>
      <c r="P53">
        <v>2063016</v>
      </c>
      <c r="Q53">
        <v>1542728.4569999999</v>
      </c>
      <c r="R53">
        <v>1027048</v>
      </c>
      <c r="S53" s="1">
        <v>36996</v>
      </c>
      <c r="T53">
        <f t="shared" si="1"/>
        <v>78.945112664480945</v>
      </c>
    </row>
    <row r="54" spans="1:20">
      <c r="A54" s="2" t="s">
        <v>108</v>
      </c>
      <c r="B54">
        <v>2501370.8670000001</v>
      </c>
      <c r="C54">
        <v>1970552</v>
      </c>
      <c r="D54">
        <v>1581575.9850000001</v>
      </c>
      <c r="E54">
        <v>1075940</v>
      </c>
      <c r="H54" s="1">
        <v>37026</v>
      </c>
      <c r="I54" s="4">
        <v>73.977577209472656</v>
      </c>
      <c r="J54" s="4">
        <v>73.3642578125</v>
      </c>
      <c r="K54" s="4">
        <v>50.067562103271484</v>
      </c>
      <c r="L54" s="4">
        <v>67.174598693847656</v>
      </c>
      <c r="N54" s="2" t="s">
        <v>107</v>
      </c>
      <c r="O54">
        <v>2740664.8849999998</v>
      </c>
      <c r="P54">
        <v>2063016</v>
      </c>
      <c r="Q54">
        <v>1542728.4569999999</v>
      </c>
      <c r="R54">
        <v>1027048</v>
      </c>
      <c r="S54" s="1">
        <v>37026</v>
      </c>
      <c r="T54">
        <f t="shared" si="1"/>
        <v>66.211896629260778</v>
      </c>
    </row>
    <row r="55" spans="1:20">
      <c r="A55" s="2" t="s">
        <v>94</v>
      </c>
      <c r="B55">
        <v>2520397.5520000001</v>
      </c>
      <c r="C55">
        <v>1980204</v>
      </c>
      <c r="D55">
        <v>1588043.5530000001</v>
      </c>
      <c r="E55">
        <v>1079164</v>
      </c>
      <c r="H55" s="1">
        <v>37057</v>
      </c>
      <c r="I55" s="4">
        <v>69.789833068847656</v>
      </c>
      <c r="J55" s="4">
        <v>102.69135284423828</v>
      </c>
      <c r="K55" s="4">
        <v>40.916610717773438</v>
      </c>
      <c r="L55" s="4">
        <v>50.170448303222656</v>
      </c>
      <c r="N55" s="2" t="s">
        <v>107</v>
      </c>
      <c r="O55">
        <v>2740664.8849999998</v>
      </c>
      <c r="P55">
        <v>2063016</v>
      </c>
      <c r="Q55">
        <v>1542728.4569999999</v>
      </c>
      <c r="R55">
        <v>1027048</v>
      </c>
      <c r="S55" s="1">
        <v>37057</v>
      </c>
      <c r="T55">
        <f t="shared" si="1"/>
        <v>65.862522258273231</v>
      </c>
    </row>
    <row r="56" spans="1:20">
      <c r="A56" s="2" t="s">
        <v>109</v>
      </c>
      <c r="B56">
        <v>2572255.5350000001</v>
      </c>
      <c r="C56">
        <v>1992484</v>
      </c>
      <c r="D56">
        <v>1599247.4569999999</v>
      </c>
      <c r="E56">
        <v>1081196</v>
      </c>
      <c r="H56" s="1">
        <v>37087</v>
      </c>
      <c r="I56" s="4">
        <v>106.67740631103516</v>
      </c>
      <c r="J56" s="4">
        <v>108.88713073730469</v>
      </c>
      <c r="K56" s="4">
        <v>74.393836975097656</v>
      </c>
      <c r="L56" s="4">
        <v>49.445865631103516</v>
      </c>
      <c r="N56" s="2" t="s">
        <v>110</v>
      </c>
      <c r="O56">
        <v>2771947.1430000002</v>
      </c>
      <c r="P56">
        <v>2090240</v>
      </c>
      <c r="Q56">
        <v>1548245.213</v>
      </c>
      <c r="R56">
        <v>1054928</v>
      </c>
      <c r="S56" s="1">
        <v>37087</v>
      </c>
      <c r="T56">
        <f t="shared" si="1"/>
        <v>90.009173095726453</v>
      </c>
    </row>
    <row r="57" spans="1:20">
      <c r="A57" s="2" t="s">
        <v>111</v>
      </c>
      <c r="B57">
        <v>2592379.352</v>
      </c>
      <c r="C57">
        <v>2001748</v>
      </c>
      <c r="D57">
        <v>1608056.7209999999</v>
      </c>
      <c r="E57">
        <v>1081640</v>
      </c>
      <c r="H57" s="1">
        <v>37118</v>
      </c>
      <c r="I57" s="4">
        <v>88.275070190429688</v>
      </c>
      <c r="J57" s="4">
        <v>68.853378295898438</v>
      </c>
      <c r="K57" s="4">
        <v>39.037044525146484</v>
      </c>
      <c r="L57" s="4">
        <v>35.773471832275391</v>
      </c>
      <c r="N57" s="2" t="s">
        <v>110</v>
      </c>
      <c r="O57">
        <v>2771947.1430000002</v>
      </c>
      <c r="P57">
        <v>2090240</v>
      </c>
      <c r="Q57">
        <v>1548245.213</v>
      </c>
      <c r="R57">
        <v>1054928</v>
      </c>
      <c r="S57" s="1">
        <v>37118</v>
      </c>
      <c r="T57">
        <f t="shared" si="1"/>
        <v>63.041962953745148</v>
      </c>
    </row>
    <row r="58" spans="1:20">
      <c r="A58" s="2" t="s">
        <v>112</v>
      </c>
      <c r="B58">
        <v>2613535.463</v>
      </c>
      <c r="C58">
        <v>2014000</v>
      </c>
      <c r="D58">
        <v>1616092.5689999999</v>
      </c>
      <c r="E58">
        <v>1081652</v>
      </c>
      <c r="H58" s="1">
        <v>37149</v>
      </c>
      <c r="I58" s="4">
        <v>248.30523681640625</v>
      </c>
      <c r="J58" s="4">
        <v>201.74085998535156</v>
      </c>
      <c r="K58" s="4">
        <v>133.80024719238281</v>
      </c>
      <c r="L58" s="4">
        <v>196.93341064453125</v>
      </c>
      <c r="N58" s="2" t="s">
        <v>110</v>
      </c>
      <c r="O58">
        <v>2771947.1430000002</v>
      </c>
      <c r="P58">
        <v>2090240</v>
      </c>
      <c r="Q58">
        <v>1548245.213</v>
      </c>
      <c r="R58">
        <v>1054928</v>
      </c>
      <c r="S58" s="1">
        <v>37149</v>
      </c>
      <c r="T58">
        <f t="shared" si="1"/>
        <v>199.32842344895636</v>
      </c>
    </row>
    <row r="59" spans="1:20">
      <c r="A59" s="2" t="s">
        <v>97</v>
      </c>
      <c r="B59">
        <v>2661201.1519999998</v>
      </c>
      <c r="C59">
        <v>2035756</v>
      </c>
      <c r="D59">
        <v>1619624.621</v>
      </c>
      <c r="E59">
        <v>1077304</v>
      </c>
      <c r="H59" s="1">
        <v>37179</v>
      </c>
      <c r="I59" s="4">
        <v>276.72369384765625</v>
      </c>
      <c r="J59" s="4">
        <v>180.49275207519531</v>
      </c>
      <c r="K59" s="4">
        <v>142.71621704101563</v>
      </c>
      <c r="L59" s="4">
        <v>168.52810668945313</v>
      </c>
      <c r="N59" s="2" t="s">
        <v>113</v>
      </c>
      <c r="O59">
        <v>2823031.2659999998</v>
      </c>
      <c r="P59">
        <v>2115568</v>
      </c>
      <c r="Q59">
        <v>1563928.277</v>
      </c>
      <c r="R59">
        <v>1090516</v>
      </c>
      <c r="S59" s="1">
        <v>37179</v>
      </c>
      <c r="T59">
        <f t="shared" si="1"/>
        <v>204.02698975889132</v>
      </c>
    </row>
    <row r="60" spans="1:20">
      <c r="A60" s="2" t="s">
        <v>114</v>
      </c>
      <c r="B60">
        <v>2665586.9219999998</v>
      </c>
      <c r="C60">
        <v>2034840</v>
      </c>
      <c r="D60">
        <v>1623428.2690000001</v>
      </c>
      <c r="E60">
        <v>1072092</v>
      </c>
      <c r="H60" s="1">
        <v>37210</v>
      </c>
      <c r="I60" s="4">
        <v>177.75169372558594</v>
      </c>
      <c r="J60" s="4">
        <v>190.29380798339844</v>
      </c>
      <c r="K60" s="4">
        <v>77.610023498535156</v>
      </c>
      <c r="L60" s="4">
        <v>110.79060363769531</v>
      </c>
      <c r="N60" s="2" t="s">
        <v>113</v>
      </c>
      <c r="O60">
        <v>2823031.2659999998</v>
      </c>
      <c r="P60">
        <v>2115568</v>
      </c>
      <c r="Q60">
        <v>1563928.277</v>
      </c>
      <c r="R60">
        <v>1090516</v>
      </c>
      <c r="S60" s="1">
        <v>37210</v>
      </c>
      <c r="T60">
        <f t="shared" si="1"/>
        <v>142.81660024510995</v>
      </c>
    </row>
    <row r="61" spans="1:20">
      <c r="A61" s="2" t="s">
        <v>115</v>
      </c>
      <c r="B61">
        <v>2677712.8190000001</v>
      </c>
      <c r="C61">
        <v>2040716</v>
      </c>
      <c r="D61">
        <v>1615563.433</v>
      </c>
      <c r="E61">
        <v>1068308</v>
      </c>
      <c r="H61" s="1">
        <v>37240</v>
      </c>
      <c r="I61" s="4">
        <v>108.11981201171875</v>
      </c>
      <c r="J61" s="4">
        <v>117.27291107177734</v>
      </c>
      <c r="K61" s="4">
        <v>53.654399871826172</v>
      </c>
      <c r="L61" s="4">
        <v>122.91045379638672</v>
      </c>
      <c r="N61" s="2" t="s">
        <v>113</v>
      </c>
      <c r="O61">
        <v>2823031.2659999998</v>
      </c>
      <c r="P61">
        <v>2115568</v>
      </c>
      <c r="Q61">
        <v>1563928.277</v>
      </c>
      <c r="R61">
        <v>1090516</v>
      </c>
      <c r="S61" s="1">
        <v>37240</v>
      </c>
      <c r="T61">
        <f t="shared" si="1"/>
        <v>96.954189084470968</v>
      </c>
    </row>
    <row r="62" spans="1:20">
      <c r="A62" s="2" t="s">
        <v>116</v>
      </c>
      <c r="B62">
        <v>2677196.5920000002</v>
      </c>
      <c r="C62">
        <v>2045392</v>
      </c>
      <c r="D62">
        <v>1598786.5290000001</v>
      </c>
      <c r="E62">
        <v>1062712</v>
      </c>
      <c r="H62" s="1">
        <v>37271</v>
      </c>
      <c r="I62" s="4">
        <v>95.479484558105469</v>
      </c>
      <c r="J62" s="4">
        <v>117.54319763183594</v>
      </c>
      <c r="K62" s="4">
        <v>82.9891357421875</v>
      </c>
      <c r="L62" s="4">
        <v>139.73529052734375</v>
      </c>
      <c r="N62" s="2" t="s">
        <v>53</v>
      </c>
      <c r="O62" s="2">
        <v>2204670.645</v>
      </c>
      <c r="P62" s="2">
        <v>1587576</v>
      </c>
      <c r="Q62" s="2">
        <v>1448409.1569999999</v>
      </c>
      <c r="R62" s="2">
        <v>751744</v>
      </c>
      <c r="S62" s="1">
        <v>37271</v>
      </c>
      <c r="T62">
        <f t="shared" si="1"/>
        <v>103.05523786966181</v>
      </c>
    </row>
    <row r="63" spans="1:20">
      <c r="A63" s="2" t="s">
        <v>100</v>
      </c>
      <c r="B63">
        <v>2687516.8939999999</v>
      </c>
      <c r="C63">
        <v>2043872</v>
      </c>
      <c r="D63">
        <v>1583320.2050000001</v>
      </c>
      <c r="E63">
        <v>1052532</v>
      </c>
      <c r="H63" s="1">
        <v>37302</v>
      </c>
      <c r="I63" s="4">
        <v>86.479423522949219</v>
      </c>
      <c r="J63" s="4">
        <v>113.07505035400391</v>
      </c>
      <c r="K63" s="4">
        <v>56.497035980224609</v>
      </c>
      <c r="L63" s="4">
        <v>150.68003845214844</v>
      </c>
      <c r="N63" s="2" t="s">
        <v>53</v>
      </c>
      <c r="O63" s="2">
        <v>2204670.645</v>
      </c>
      <c r="P63" s="2">
        <v>1587576</v>
      </c>
      <c r="Q63" s="2">
        <v>1448409.1569999999</v>
      </c>
      <c r="R63" s="2">
        <v>751744</v>
      </c>
      <c r="S63" s="1">
        <v>37302</v>
      </c>
      <c r="T63">
        <f t="shared" si="1"/>
        <v>93.0184494419114</v>
      </c>
    </row>
    <row r="64" spans="1:20">
      <c r="A64" s="2" t="s">
        <v>117</v>
      </c>
      <c r="B64">
        <v>2689838.7960000001</v>
      </c>
      <c r="C64">
        <v>2040156</v>
      </c>
      <c r="D64">
        <v>1571658.193</v>
      </c>
      <c r="E64">
        <v>1042616</v>
      </c>
      <c r="H64" s="1">
        <v>37330</v>
      </c>
      <c r="I64" s="4">
        <v>73.089767456054688</v>
      </c>
      <c r="J64" s="4">
        <v>79.444694519042969</v>
      </c>
      <c r="K64" s="4">
        <v>96.010673522949219</v>
      </c>
      <c r="L64" s="4">
        <v>106.65028381347656</v>
      </c>
      <c r="N64" s="2" t="s">
        <v>53</v>
      </c>
      <c r="O64" s="2">
        <v>2204670.645</v>
      </c>
      <c r="P64" s="2">
        <v>1587576</v>
      </c>
      <c r="Q64" s="2">
        <v>1448409.1569999999</v>
      </c>
      <c r="R64" s="2">
        <v>751744</v>
      </c>
      <c r="S64" s="1">
        <v>37330</v>
      </c>
      <c r="T64">
        <f t="shared" si="1"/>
        <v>84.908426769325445</v>
      </c>
    </row>
    <row r="65" spans="1:20">
      <c r="A65" s="2" t="s">
        <v>118</v>
      </c>
      <c r="B65">
        <v>2695256.5</v>
      </c>
      <c r="C65">
        <v>2045160</v>
      </c>
      <c r="D65">
        <v>1564152.173</v>
      </c>
      <c r="E65">
        <v>1035004</v>
      </c>
      <c r="H65" s="1">
        <v>37361</v>
      </c>
      <c r="I65" s="4">
        <v>106.96279144287109</v>
      </c>
      <c r="J65" s="4">
        <v>106.71410369873047</v>
      </c>
      <c r="K65" s="4">
        <v>100.06085205078125</v>
      </c>
      <c r="L65" s="4">
        <v>131.06898498535156</v>
      </c>
      <c r="N65" s="2" t="s">
        <v>57</v>
      </c>
      <c r="O65" s="2">
        <v>2239694.0890000002</v>
      </c>
      <c r="P65" s="2">
        <v>1642464</v>
      </c>
      <c r="Q65" s="2">
        <v>1478688.649</v>
      </c>
      <c r="R65" s="2">
        <v>783872</v>
      </c>
      <c r="S65" s="1">
        <v>37361</v>
      </c>
      <c r="T65">
        <f t="shared" si="1"/>
        <v>108.1332683556641</v>
      </c>
    </row>
    <row r="66" spans="1:20">
      <c r="A66" s="2" t="s">
        <v>119</v>
      </c>
      <c r="B66">
        <v>2682357.023</v>
      </c>
      <c r="C66">
        <v>2045796</v>
      </c>
      <c r="D66">
        <v>1554091.493</v>
      </c>
      <c r="E66">
        <v>1024852</v>
      </c>
      <c r="H66" s="1">
        <v>37391</v>
      </c>
      <c r="I66" s="4">
        <v>80.444557189941406</v>
      </c>
      <c r="J66" s="4">
        <v>121.63993835449219</v>
      </c>
      <c r="K66" s="4">
        <v>102.20847320556641</v>
      </c>
      <c r="L66" s="4">
        <v>99.061958312988281</v>
      </c>
      <c r="N66" s="2" t="s">
        <v>57</v>
      </c>
      <c r="O66" s="2">
        <v>2239694.0890000002</v>
      </c>
      <c r="P66" s="2">
        <v>1642464</v>
      </c>
      <c r="Q66" s="2">
        <v>1478688.649</v>
      </c>
      <c r="R66" s="2">
        <v>783872</v>
      </c>
      <c r="S66" s="1">
        <v>37391</v>
      </c>
      <c r="T66">
        <f t="shared" si="1"/>
        <v>98.550390063794609</v>
      </c>
    </row>
    <row r="67" spans="1:20">
      <c r="A67" s="2" t="s">
        <v>104</v>
      </c>
      <c r="B67">
        <v>2677841.2960000001</v>
      </c>
      <c r="C67">
        <v>2044688</v>
      </c>
      <c r="D67">
        <v>1538760.429</v>
      </c>
      <c r="E67">
        <v>1021224</v>
      </c>
      <c r="H67" s="1">
        <v>37422</v>
      </c>
      <c r="I67" s="4">
        <v>120.43537902832031</v>
      </c>
      <c r="J67" s="4">
        <v>158.26713562011719</v>
      </c>
      <c r="K67" s="4">
        <v>113.78112030029297</v>
      </c>
      <c r="L67" s="4">
        <v>175.96821594238281</v>
      </c>
      <c r="N67" s="2" t="s">
        <v>57</v>
      </c>
      <c r="O67" s="2">
        <v>2239694.0890000002</v>
      </c>
      <c r="P67" s="2">
        <v>1642464</v>
      </c>
      <c r="Q67" s="2">
        <v>1478688.649</v>
      </c>
      <c r="R67" s="2">
        <v>783872</v>
      </c>
      <c r="S67" s="1">
        <v>37422</v>
      </c>
      <c r="T67">
        <f t="shared" si="1"/>
        <v>134.84493109235333</v>
      </c>
    </row>
    <row r="68" spans="1:20">
      <c r="A68" s="2" t="s">
        <v>120</v>
      </c>
      <c r="B68">
        <v>2702351.6830000002</v>
      </c>
      <c r="C68">
        <v>2058108</v>
      </c>
      <c r="D68">
        <v>1538931.449</v>
      </c>
      <c r="E68">
        <v>1020524</v>
      </c>
      <c r="H68" s="1">
        <v>37452</v>
      </c>
      <c r="I68" s="4">
        <v>124.33026123046875</v>
      </c>
      <c r="J68" s="4">
        <v>117.70948791503906</v>
      </c>
      <c r="K68" s="4">
        <v>129.776611328125</v>
      </c>
      <c r="L68" s="4">
        <v>158.25360107421875</v>
      </c>
      <c r="N68" s="2" t="s">
        <v>62</v>
      </c>
      <c r="O68" s="2">
        <v>2267815.986</v>
      </c>
      <c r="P68" s="2">
        <v>1691944</v>
      </c>
      <c r="Q68" s="2">
        <v>1487879.0889999999</v>
      </c>
      <c r="R68" s="2">
        <v>819996</v>
      </c>
      <c r="S68" s="1">
        <v>37452</v>
      </c>
      <c r="T68">
        <f t="shared" si="1"/>
        <v>128.66698662271847</v>
      </c>
    </row>
    <row r="69" spans="1:20">
      <c r="A69" s="2" t="s">
        <v>121</v>
      </c>
      <c r="B69">
        <v>2714478.02</v>
      </c>
      <c r="C69">
        <v>2058652</v>
      </c>
      <c r="D69">
        <v>1543334.601</v>
      </c>
      <c r="E69">
        <v>1019744</v>
      </c>
      <c r="H69" s="1">
        <v>37483</v>
      </c>
      <c r="I69" s="4">
        <v>107.22740173339844</v>
      </c>
      <c r="J69" s="4">
        <v>161.01872253417969</v>
      </c>
      <c r="K69" s="4">
        <v>132.48049926757813</v>
      </c>
      <c r="L69" s="4">
        <v>119.65258026123047</v>
      </c>
      <c r="N69" s="2" t="s">
        <v>62</v>
      </c>
      <c r="O69" s="2">
        <v>2267815.986</v>
      </c>
      <c r="P69" s="2">
        <v>1691944</v>
      </c>
      <c r="Q69" s="2">
        <v>1487879.0889999999</v>
      </c>
      <c r="R69" s="2">
        <v>819996</v>
      </c>
      <c r="S69" s="1">
        <v>37483</v>
      </c>
      <c r="T69">
        <f t="shared" si="1"/>
        <v>128.43961389073297</v>
      </c>
    </row>
    <row r="70" spans="1:20">
      <c r="A70" s="2" t="s">
        <v>122</v>
      </c>
      <c r="B70">
        <v>2724540.2080000001</v>
      </c>
      <c r="C70">
        <v>2064060</v>
      </c>
      <c r="D70">
        <v>1542714.885</v>
      </c>
      <c r="E70">
        <v>1022636</v>
      </c>
      <c r="H70" s="1">
        <v>37514</v>
      </c>
      <c r="I70" s="4">
        <v>115.53994750976563</v>
      </c>
      <c r="J70" s="4">
        <v>203.6719970703125</v>
      </c>
      <c r="K70" s="4">
        <v>192.17466735839844</v>
      </c>
      <c r="L70" s="4">
        <v>221.49533081054688</v>
      </c>
      <c r="N70" s="2" t="s">
        <v>62</v>
      </c>
      <c r="O70" s="2">
        <v>2267815.986</v>
      </c>
      <c r="P70" s="2">
        <v>1691944</v>
      </c>
      <c r="Q70" s="2">
        <v>1487879.0889999999</v>
      </c>
      <c r="R70" s="2">
        <v>819996</v>
      </c>
      <c r="S70" s="1">
        <v>37514</v>
      </c>
      <c r="T70">
        <f t="shared" si="1"/>
        <v>171.0113453139098</v>
      </c>
    </row>
    <row r="71" spans="1:20">
      <c r="A71" s="2" t="s">
        <v>107</v>
      </c>
      <c r="B71">
        <v>2740664.8849999998</v>
      </c>
      <c r="C71">
        <v>2063016</v>
      </c>
      <c r="D71">
        <v>1542728.4569999999</v>
      </c>
      <c r="E71">
        <v>1027048</v>
      </c>
      <c r="H71" s="1">
        <v>37544</v>
      </c>
      <c r="I71" s="4">
        <v>96.346488952636719</v>
      </c>
      <c r="J71" s="4">
        <v>153.40083312988281</v>
      </c>
      <c r="K71" s="4">
        <v>160.02906799316406</v>
      </c>
      <c r="L71" s="4">
        <v>269.59677124023438</v>
      </c>
      <c r="N71" s="2" t="s">
        <v>66</v>
      </c>
      <c r="O71" s="2">
        <v>2365920.5729999999</v>
      </c>
      <c r="P71" s="2">
        <v>1766296</v>
      </c>
      <c r="Q71" s="2">
        <v>1550357.0530000001</v>
      </c>
      <c r="R71" s="2">
        <v>863488</v>
      </c>
      <c r="S71" s="1">
        <v>37544</v>
      </c>
      <c r="T71">
        <f t="shared" si="1"/>
        <v>149.8956990438042</v>
      </c>
    </row>
    <row r="72" spans="1:20">
      <c r="A72" s="2" t="s">
        <v>123</v>
      </c>
      <c r="B72">
        <v>2737826.9160000002</v>
      </c>
      <c r="C72">
        <v>2066376</v>
      </c>
      <c r="D72">
        <v>1543527.933</v>
      </c>
      <c r="E72">
        <v>1031180</v>
      </c>
      <c r="H72" s="1">
        <v>37575</v>
      </c>
      <c r="I72" s="4">
        <v>103.23679351806641</v>
      </c>
      <c r="J72" s="4">
        <v>156.21730041503906</v>
      </c>
      <c r="K72" s="4">
        <v>143.57958984375</v>
      </c>
      <c r="L72" s="4">
        <v>180.91473388671875</v>
      </c>
      <c r="N72" s="2" t="s">
        <v>66</v>
      </c>
      <c r="O72" s="2">
        <v>2365920.5729999999</v>
      </c>
      <c r="P72" s="2">
        <v>1766296</v>
      </c>
      <c r="Q72" s="2">
        <v>1550357.0530000001</v>
      </c>
      <c r="R72" s="2">
        <v>863488</v>
      </c>
      <c r="S72" s="1">
        <v>37575</v>
      </c>
      <c r="T72">
        <f t="shared" si="1"/>
        <v>136.91658516797673</v>
      </c>
    </row>
    <row r="73" spans="1:20">
      <c r="A73" s="2" t="s">
        <v>124</v>
      </c>
      <c r="B73">
        <v>2745566.8420000002</v>
      </c>
      <c r="C73">
        <v>2073612</v>
      </c>
      <c r="D73">
        <v>1544079.889</v>
      </c>
      <c r="E73">
        <v>1037268</v>
      </c>
      <c r="H73" s="1">
        <v>37605</v>
      </c>
      <c r="I73" s="4">
        <v>128.241455078125</v>
      </c>
      <c r="J73" s="4">
        <v>133.92930603027344</v>
      </c>
      <c r="K73" s="4">
        <v>108.72428131103516</v>
      </c>
      <c r="L73" s="4">
        <v>113.49375152587891</v>
      </c>
      <c r="N73" s="2" t="s">
        <v>66</v>
      </c>
      <c r="O73" s="2">
        <v>2365920.5729999999</v>
      </c>
      <c r="P73" s="2">
        <v>1766296</v>
      </c>
      <c r="Q73" s="2">
        <v>1550357.0530000001</v>
      </c>
      <c r="R73" s="2">
        <v>863488</v>
      </c>
      <c r="S73" s="1">
        <v>37605</v>
      </c>
      <c r="T73">
        <f t="shared" si="1"/>
        <v>122.37695618485388</v>
      </c>
    </row>
    <row r="74" spans="1:20">
      <c r="A74" s="2" t="s">
        <v>125</v>
      </c>
      <c r="B74">
        <v>2767238.341</v>
      </c>
      <c r="C74">
        <v>2077260</v>
      </c>
      <c r="D74">
        <v>1543778.0090000001</v>
      </c>
      <c r="E74">
        <v>1044948</v>
      </c>
      <c r="H74" s="1">
        <v>37636</v>
      </c>
      <c r="I74" s="4">
        <v>84.128318786621094</v>
      </c>
      <c r="J74" s="4">
        <v>126.11222076416016</v>
      </c>
      <c r="K74" s="4">
        <v>196.79139709472656</v>
      </c>
      <c r="L74" s="4">
        <v>189.44197082519531</v>
      </c>
      <c r="N74" s="2" t="s">
        <v>70</v>
      </c>
      <c r="O74" s="2">
        <v>2405136.4330000002</v>
      </c>
      <c r="P74" s="2">
        <v>1805924</v>
      </c>
      <c r="Q74" s="2">
        <v>1582711.5209999999</v>
      </c>
      <c r="R74" s="2">
        <v>898312</v>
      </c>
      <c r="S74" s="1">
        <v>37636</v>
      </c>
      <c r="T74">
        <f t="shared" si="1"/>
        <v>138.5977310478153</v>
      </c>
    </row>
    <row r="75" spans="1:20">
      <c r="A75" s="2" t="s">
        <v>110</v>
      </c>
      <c r="B75">
        <v>2771947.1430000002</v>
      </c>
      <c r="C75">
        <v>2090240</v>
      </c>
      <c r="D75">
        <v>1548245.213</v>
      </c>
      <c r="E75">
        <v>1054928</v>
      </c>
      <c r="H75" s="1">
        <v>37667</v>
      </c>
      <c r="I75" s="4">
        <v>230.90956115722656</v>
      </c>
      <c r="J75" s="4">
        <v>125.5933837890625</v>
      </c>
      <c r="K75" s="4">
        <v>210.7056884765625</v>
      </c>
      <c r="L75" s="4">
        <v>346.01235961914063</v>
      </c>
      <c r="N75" s="2" t="s">
        <v>70</v>
      </c>
      <c r="O75" s="2">
        <v>2405136.4330000002</v>
      </c>
      <c r="P75" s="2">
        <v>1805924</v>
      </c>
      <c r="Q75" s="2">
        <v>1582711.5209999999</v>
      </c>
      <c r="R75" s="2">
        <v>898312</v>
      </c>
      <c r="S75" s="1">
        <v>37667</v>
      </c>
      <c r="T75">
        <f t="shared" si="1"/>
        <v>216.00036972610707</v>
      </c>
    </row>
    <row r="76" spans="1:20">
      <c r="A76" s="2" t="s">
        <v>126</v>
      </c>
      <c r="B76">
        <v>2786395.2620000001</v>
      </c>
      <c r="C76">
        <v>2090184</v>
      </c>
      <c r="D76">
        <v>1552406.5490000001</v>
      </c>
      <c r="E76">
        <v>1063128</v>
      </c>
      <c r="H76" s="1">
        <v>37695</v>
      </c>
      <c r="I76" s="4">
        <v>230.06301879882813</v>
      </c>
      <c r="J76" s="4">
        <v>142.61592102050781</v>
      </c>
      <c r="K76" s="4">
        <v>227.44422912597656</v>
      </c>
      <c r="L76" s="4">
        <v>394.060546875</v>
      </c>
      <c r="N76" s="2" t="s">
        <v>70</v>
      </c>
      <c r="O76" s="2">
        <v>2405136.4330000002</v>
      </c>
      <c r="P76" s="2">
        <v>1805924</v>
      </c>
      <c r="Q76" s="2">
        <v>1582711.5209999999</v>
      </c>
      <c r="R76" s="2">
        <v>898312</v>
      </c>
      <c r="S76" s="1">
        <v>37695</v>
      </c>
      <c r="T76">
        <f t="shared" si="1"/>
        <v>230.68884525543481</v>
      </c>
    </row>
    <row r="77" spans="1:20">
      <c r="A77" s="2" t="s">
        <v>127</v>
      </c>
      <c r="B77">
        <v>2793103.1340000001</v>
      </c>
      <c r="C77">
        <v>2097156</v>
      </c>
      <c r="D77">
        <v>1553865.6769999999</v>
      </c>
      <c r="E77">
        <v>1073036</v>
      </c>
      <c r="H77" s="1">
        <v>37726</v>
      </c>
      <c r="I77" s="4">
        <v>155.81582641601563</v>
      </c>
      <c r="J77" s="4">
        <v>110.27897644042969</v>
      </c>
      <c r="K77" s="4">
        <v>163.98829650878906</v>
      </c>
      <c r="L77" s="4">
        <v>407.41940307617188</v>
      </c>
      <c r="N77" s="2" t="s">
        <v>75</v>
      </c>
      <c r="O77">
        <v>2399718.2880000002</v>
      </c>
      <c r="P77">
        <v>1825900</v>
      </c>
      <c r="Q77">
        <v>1585096.629</v>
      </c>
      <c r="R77">
        <v>925812</v>
      </c>
      <c r="S77" s="1">
        <v>37726</v>
      </c>
      <c r="T77">
        <f t="shared" si="1"/>
        <v>181.89445987658576</v>
      </c>
    </row>
    <row r="78" spans="1:20">
      <c r="A78" s="2" t="s">
        <v>128</v>
      </c>
      <c r="B78">
        <v>2803165.1230000001</v>
      </c>
      <c r="C78">
        <v>2102840</v>
      </c>
      <c r="D78">
        <v>1557557.9569999999</v>
      </c>
      <c r="E78">
        <v>1082044</v>
      </c>
      <c r="H78" s="1">
        <v>37756</v>
      </c>
      <c r="I78" s="4">
        <v>120.43968200683594</v>
      </c>
      <c r="J78" s="4">
        <v>150.14450073242188</v>
      </c>
      <c r="K78" s="4">
        <v>112.24477386474609</v>
      </c>
      <c r="L78" s="4">
        <v>172.03753662109375</v>
      </c>
      <c r="N78" s="2" t="s">
        <v>75</v>
      </c>
      <c r="O78">
        <v>2399718.2880000002</v>
      </c>
      <c r="P78">
        <v>1825900</v>
      </c>
      <c r="Q78">
        <v>1585096.629</v>
      </c>
      <c r="R78">
        <v>925812</v>
      </c>
      <c r="S78" s="1">
        <v>37756</v>
      </c>
      <c r="T78">
        <f t="shared" si="1"/>
        <v>132.29918159925413</v>
      </c>
    </row>
    <row r="79" spans="1:20">
      <c r="A79" s="2" t="s">
        <v>113</v>
      </c>
      <c r="B79">
        <v>2823031.2659999998</v>
      </c>
      <c r="C79">
        <v>2115568</v>
      </c>
      <c r="D79">
        <v>1563928.277</v>
      </c>
      <c r="E79">
        <v>1090516</v>
      </c>
      <c r="H79" s="1">
        <v>37787</v>
      </c>
      <c r="I79" s="4">
        <v>78.66607666015625</v>
      </c>
      <c r="J79" s="4">
        <v>82.611549377441406</v>
      </c>
      <c r="K79" s="4">
        <v>110.51319122314453</v>
      </c>
      <c r="L79" s="4">
        <v>93.484642028808594</v>
      </c>
      <c r="N79" s="2" t="s">
        <v>75</v>
      </c>
      <c r="O79">
        <v>2399718.2880000002</v>
      </c>
      <c r="P79">
        <v>1825900</v>
      </c>
      <c r="Q79">
        <v>1585096.629</v>
      </c>
      <c r="R79">
        <v>925812</v>
      </c>
      <c r="S79" s="1">
        <v>37787</v>
      </c>
      <c r="T79">
        <f t="shared" si="1"/>
        <v>90.262973486690996</v>
      </c>
    </row>
    <row r="80" spans="1:20">
      <c r="A80" s="2" t="s">
        <v>129</v>
      </c>
      <c r="B80">
        <v>2834641.0959999999</v>
      </c>
      <c r="C80">
        <v>2112584</v>
      </c>
      <c r="D80">
        <v>1565243.0330000001</v>
      </c>
      <c r="E80">
        <v>1099436</v>
      </c>
      <c r="H80" s="1">
        <v>37817</v>
      </c>
      <c r="I80" s="4">
        <v>59.337749481201172</v>
      </c>
      <c r="J80" s="4">
        <v>95.045829772949219</v>
      </c>
      <c r="K80" s="4">
        <v>90.504676818847656</v>
      </c>
      <c r="L80" s="4">
        <v>138.28973388671875</v>
      </c>
      <c r="N80" s="2" t="s">
        <v>79</v>
      </c>
      <c r="O80">
        <v>2377207.9309999999</v>
      </c>
      <c r="P80">
        <v>1832004</v>
      </c>
      <c r="Q80">
        <v>1584567.0249999999</v>
      </c>
      <c r="R80">
        <v>954088</v>
      </c>
      <c r="S80" s="1">
        <v>37817</v>
      </c>
      <c r="T80">
        <f t="shared" si="1"/>
        <v>87.347626415136006</v>
      </c>
    </row>
    <row r="81" spans="1:20">
      <c r="A81" s="2" t="s">
        <v>130</v>
      </c>
      <c r="B81">
        <v>2840059.08</v>
      </c>
      <c r="C81">
        <v>2117592</v>
      </c>
      <c r="D81">
        <v>1569213.7050000001</v>
      </c>
      <c r="E81">
        <v>1107260</v>
      </c>
      <c r="H81" s="1">
        <v>37848</v>
      </c>
      <c r="I81" s="4">
        <v>59.890293121337891</v>
      </c>
      <c r="J81" s="4">
        <v>79.428886413574219</v>
      </c>
      <c r="K81" s="4">
        <v>30.620368957519531</v>
      </c>
      <c r="L81" s="4">
        <v>63.7529296875</v>
      </c>
      <c r="N81" s="2" t="s">
        <v>79</v>
      </c>
      <c r="O81">
        <v>2377207.9309999999</v>
      </c>
      <c r="P81">
        <v>1832004</v>
      </c>
      <c r="Q81">
        <v>1584567.0249999999</v>
      </c>
      <c r="R81">
        <v>954088</v>
      </c>
      <c r="S81" s="1">
        <v>37848</v>
      </c>
      <c r="T81">
        <f t="shared" si="1"/>
        <v>57.077980366855122</v>
      </c>
    </row>
    <row r="82" spans="1:20">
      <c r="H82" s="1">
        <v>37879</v>
      </c>
      <c r="I82" s="4">
        <v>89.45635986328125</v>
      </c>
      <c r="J82" s="4">
        <v>88.497627258300781</v>
      </c>
      <c r="K82" s="4">
        <v>95.085731506347656</v>
      </c>
      <c r="L82" s="4">
        <v>112.59088134765625</v>
      </c>
      <c r="N82" s="2" t="s">
        <v>79</v>
      </c>
      <c r="O82">
        <v>2377207.9309999999</v>
      </c>
      <c r="P82">
        <v>1832004</v>
      </c>
      <c r="Q82">
        <v>1584567.0249999999</v>
      </c>
      <c r="R82">
        <v>954088</v>
      </c>
      <c r="S82" s="1">
        <v>37879</v>
      </c>
      <c r="T82">
        <f t="shared" si="1"/>
        <v>94.030579365709158</v>
      </c>
    </row>
    <row r="83" spans="1:20">
      <c r="H83" s="1">
        <v>37909</v>
      </c>
      <c r="I83" s="4">
        <v>87.126708984375</v>
      </c>
      <c r="J83" s="4">
        <v>102.58648681640625</v>
      </c>
      <c r="K83" s="4">
        <v>80.048835754394531</v>
      </c>
      <c r="L83" s="4">
        <v>80.709037780761719</v>
      </c>
      <c r="N83" s="2" t="s">
        <v>83</v>
      </c>
      <c r="O83">
        <v>2405587.7820000001</v>
      </c>
      <c r="P83">
        <v>1886340</v>
      </c>
      <c r="Q83">
        <v>1610842.3289999999</v>
      </c>
      <c r="R83">
        <v>984032</v>
      </c>
      <c r="S83" s="1">
        <v>37909</v>
      </c>
      <c r="T83">
        <f t="shared" si="1"/>
        <v>87.88711929178487</v>
      </c>
    </row>
    <row r="84" spans="1:20">
      <c r="H84" s="1">
        <v>37940</v>
      </c>
      <c r="I84" s="4">
        <v>106.28778076171875</v>
      </c>
      <c r="J84" s="4">
        <v>82.619499206542969</v>
      </c>
      <c r="K84" s="4">
        <v>78.832183837890625</v>
      </c>
      <c r="L84" s="4">
        <v>86.323005676269531</v>
      </c>
      <c r="N84" s="2" t="s">
        <v>83</v>
      </c>
      <c r="O84">
        <v>2405587.7820000001</v>
      </c>
      <c r="P84">
        <v>1886340</v>
      </c>
      <c r="Q84">
        <v>1610842.3289999999</v>
      </c>
      <c r="R84">
        <v>984032</v>
      </c>
      <c r="S84" s="1">
        <v>37940</v>
      </c>
      <c r="T84">
        <f t="shared" si="1"/>
        <v>90.378736727050423</v>
      </c>
    </row>
    <row r="85" spans="1:20">
      <c r="H85" s="1">
        <v>37970</v>
      </c>
      <c r="I85" s="4">
        <v>61.571720123291016</v>
      </c>
      <c r="J85" s="4">
        <v>94.452781677246094</v>
      </c>
      <c r="K85" s="4">
        <v>75.706527709960938</v>
      </c>
      <c r="L85" s="4">
        <v>73.476943969726563</v>
      </c>
      <c r="N85" s="2" t="s">
        <v>83</v>
      </c>
      <c r="O85">
        <v>2405587.7820000001</v>
      </c>
      <c r="P85">
        <v>1886340</v>
      </c>
      <c r="Q85">
        <v>1610842.3289999999</v>
      </c>
      <c r="R85">
        <v>984032</v>
      </c>
      <c r="S85" s="1">
        <v>37970</v>
      </c>
      <c r="T85">
        <f t="shared" si="1"/>
        <v>74.835406007739394</v>
      </c>
    </row>
    <row r="86" spans="1:20">
      <c r="H86" s="1">
        <v>38001</v>
      </c>
      <c r="I86" s="4">
        <v>59.477985382080078</v>
      </c>
      <c r="J86" s="4">
        <v>92.190284729003906</v>
      </c>
      <c r="K86" s="4">
        <v>76.263702392578125</v>
      </c>
      <c r="L86" s="4">
        <v>52.901786804199219</v>
      </c>
      <c r="N86" s="2" t="s">
        <v>88</v>
      </c>
      <c r="O86">
        <v>2414940.068</v>
      </c>
      <c r="P86">
        <v>1913868</v>
      </c>
      <c r="Q86">
        <v>1627473.1129999999</v>
      </c>
      <c r="R86">
        <v>1020428</v>
      </c>
      <c r="S86" s="1">
        <v>38001</v>
      </c>
      <c r="T86">
        <f t="shared" si="1"/>
        <v>70.751709869083896</v>
      </c>
    </row>
    <row r="87" spans="1:20">
      <c r="H87" s="1">
        <v>38032</v>
      </c>
      <c r="I87" s="4">
        <v>83.925865173339844</v>
      </c>
      <c r="J87" s="4">
        <v>73.698577880859375</v>
      </c>
      <c r="K87" s="4">
        <v>51.821079254150391</v>
      </c>
      <c r="L87" s="4">
        <v>80.387359619140625</v>
      </c>
      <c r="N87" s="2" t="s">
        <v>88</v>
      </c>
      <c r="O87">
        <v>2414940.068</v>
      </c>
      <c r="P87">
        <v>1913868</v>
      </c>
      <c r="Q87">
        <v>1627473.1129999999</v>
      </c>
      <c r="R87">
        <v>1020428</v>
      </c>
      <c r="S87" s="1">
        <v>38032</v>
      </c>
      <c r="T87">
        <f t="shared" si="1"/>
        <v>72.215509254652147</v>
      </c>
    </row>
    <row r="88" spans="1:20">
      <c r="H88" s="1">
        <v>38061</v>
      </c>
      <c r="I88" s="4">
        <v>117.33880615234375</v>
      </c>
      <c r="J88" s="4">
        <v>134.71664428710938</v>
      </c>
      <c r="K88" s="4">
        <v>156.44856262207031</v>
      </c>
      <c r="L88" s="4">
        <v>97.982749938964844</v>
      </c>
      <c r="N88" s="2" t="s">
        <v>88</v>
      </c>
      <c r="O88">
        <v>2414940.068</v>
      </c>
      <c r="P88">
        <v>1913868</v>
      </c>
      <c r="Q88">
        <v>1627473.1129999999</v>
      </c>
      <c r="R88">
        <v>1020428</v>
      </c>
      <c r="S88" s="1">
        <v>38061</v>
      </c>
      <c r="T88">
        <f t="shared" si="1"/>
        <v>129.29020212266317</v>
      </c>
    </row>
    <row r="89" spans="1:20">
      <c r="H89" s="1">
        <v>38092</v>
      </c>
      <c r="I89" s="4">
        <v>104.87960052490234</v>
      </c>
      <c r="J89" s="4">
        <v>107.23748016357422</v>
      </c>
      <c r="K89" s="4">
        <v>169.84112548828125</v>
      </c>
      <c r="L89" s="4">
        <v>59.874214172363281</v>
      </c>
      <c r="N89" s="2" t="s">
        <v>92</v>
      </c>
      <c r="O89">
        <v>2505497.844</v>
      </c>
      <c r="P89">
        <v>1970228</v>
      </c>
      <c r="Q89">
        <v>1659259.281</v>
      </c>
      <c r="R89">
        <v>1063124</v>
      </c>
      <c r="S89" s="1">
        <v>38092</v>
      </c>
      <c r="T89">
        <f t="shared" si="1"/>
        <v>116.55697874453841</v>
      </c>
    </row>
    <row r="90" spans="1:20">
      <c r="H90" s="1">
        <v>38122</v>
      </c>
      <c r="I90" s="4">
        <v>126.78746795654297</v>
      </c>
      <c r="J90" s="4">
        <v>91.059516906738281</v>
      </c>
      <c r="K90" s="4">
        <v>170.88302612304688</v>
      </c>
      <c r="L90" s="4">
        <v>76.004249572753906</v>
      </c>
      <c r="N90" s="2" t="s">
        <v>92</v>
      </c>
      <c r="O90">
        <v>2505497.844</v>
      </c>
      <c r="P90">
        <v>1970228</v>
      </c>
      <c r="Q90">
        <v>1659259.281</v>
      </c>
      <c r="R90">
        <v>1063124</v>
      </c>
      <c r="S90" s="1">
        <v>38122</v>
      </c>
      <c r="T90">
        <f t="shared" si="1"/>
        <v>123.12088152419642</v>
      </c>
    </row>
    <row r="91" spans="1:20">
      <c r="H91" s="1">
        <v>38153</v>
      </c>
      <c r="I91" s="4">
        <v>104.78896331787109</v>
      </c>
      <c r="J91" s="4">
        <v>104.18624877929688</v>
      </c>
      <c r="K91" s="4">
        <v>128.39175415039063</v>
      </c>
      <c r="L91" s="4">
        <v>56.015407562255859</v>
      </c>
      <c r="N91" s="2" t="s">
        <v>92</v>
      </c>
      <c r="O91">
        <v>2505497.844</v>
      </c>
      <c r="P91">
        <v>1970228</v>
      </c>
      <c r="Q91">
        <v>1659259.281</v>
      </c>
      <c r="R91">
        <v>1063124</v>
      </c>
      <c r="S91" s="1">
        <v>38153</v>
      </c>
      <c r="T91">
        <f t="shared" si="1"/>
        <v>103.90685415636511</v>
      </c>
    </row>
    <row r="92" spans="1:20">
      <c r="H92" s="1">
        <v>38183</v>
      </c>
      <c r="I92" s="4">
        <v>57.157733917236328</v>
      </c>
      <c r="J92" s="4">
        <v>168.23699951171875</v>
      </c>
      <c r="K92" s="4">
        <v>99.185958862304688</v>
      </c>
      <c r="L92" s="4">
        <v>124.97376251220703</v>
      </c>
      <c r="N92" s="2" t="s">
        <v>96</v>
      </c>
      <c r="O92">
        <v>2593411.406</v>
      </c>
      <c r="P92">
        <v>2014744</v>
      </c>
      <c r="Q92">
        <v>1687981.1170000001</v>
      </c>
      <c r="R92">
        <v>1103808</v>
      </c>
      <c r="S92" s="1">
        <v>38183</v>
      </c>
      <c r="T92">
        <f t="shared" si="1"/>
        <v>104.05426005539563</v>
      </c>
    </row>
    <row r="93" spans="1:20">
      <c r="H93" s="1">
        <v>38214</v>
      </c>
      <c r="I93" s="4">
        <v>60.641838073730469</v>
      </c>
      <c r="J93" s="4">
        <v>76.958816528320313</v>
      </c>
      <c r="K93" s="4">
        <v>99.524986267089844</v>
      </c>
      <c r="L93" s="4">
        <v>50.746967315673828</v>
      </c>
      <c r="N93" s="2" t="s">
        <v>96</v>
      </c>
      <c r="O93">
        <v>2593411.406</v>
      </c>
      <c r="P93">
        <v>2014744</v>
      </c>
      <c r="Q93">
        <v>1687981.1170000001</v>
      </c>
      <c r="R93">
        <v>1103808</v>
      </c>
      <c r="S93" s="1">
        <v>38214</v>
      </c>
      <c r="T93">
        <f t="shared" si="1"/>
        <v>73.47440772944438</v>
      </c>
    </row>
    <row r="94" spans="1:20">
      <c r="H94" s="1">
        <v>38245</v>
      </c>
      <c r="I94" s="4">
        <v>65.458061218261719</v>
      </c>
      <c r="J94" s="4">
        <v>92.834243774414063</v>
      </c>
      <c r="K94" s="4">
        <v>143.28974914550781</v>
      </c>
      <c r="L94" s="4">
        <v>48.163436889648438</v>
      </c>
      <c r="N94" s="2" t="s">
        <v>96</v>
      </c>
      <c r="O94">
        <v>2593411.406</v>
      </c>
      <c r="P94">
        <v>2014744</v>
      </c>
      <c r="Q94">
        <v>1687981.1170000001</v>
      </c>
      <c r="R94">
        <v>1103808</v>
      </c>
      <c r="S94" s="1">
        <v>38245</v>
      </c>
      <c r="T94">
        <f t="shared" si="1"/>
        <v>90.31385036762903</v>
      </c>
    </row>
    <row r="95" spans="1:20">
      <c r="H95" s="1">
        <v>38275</v>
      </c>
      <c r="I95" s="4">
        <v>115.984375</v>
      </c>
      <c r="J95" s="4">
        <v>96.10540771484375</v>
      </c>
      <c r="K95" s="4">
        <v>122.1546630859375</v>
      </c>
      <c r="L95" s="4">
        <v>154.41831970214844</v>
      </c>
      <c r="N95" s="2" t="s">
        <v>101</v>
      </c>
      <c r="O95">
        <v>2638884.2689999999</v>
      </c>
      <c r="P95">
        <v>2025612</v>
      </c>
      <c r="Q95">
        <v>1686290.5889999999</v>
      </c>
      <c r="R95">
        <v>1128048</v>
      </c>
      <c r="S95" s="1">
        <v>38275</v>
      </c>
      <c r="T95">
        <f t="shared" si="1"/>
        <v>118.97043218881664</v>
      </c>
    </row>
    <row r="96" spans="1:20">
      <c r="H96" s="1">
        <v>38306</v>
      </c>
      <c r="I96" s="4">
        <v>68.121673583984375</v>
      </c>
      <c r="J96" s="4">
        <v>133.16511535644531</v>
      </c>
      <c r="K96" s="4">
        <v>195.93342590332031</v>
      </c>
      <c r="L96" s="4">
        <v>95.498153686523438</v>
      </c>
      <c r="N96" s="2" t="s">
        <v>101</v>
      </c>
      <c r="O96">
        <v>2638884.2689999999</v>
      </c>
      <c r="P96">
        <v>2025612</v>
      </c>
      <c r="Q96">
        <v>1686290.5889999999</v>
      </c>
      <c r="R96">
        <v>1128048</v>
      </c>
      <c r="S96" s="1">
        <v>38306</v>
      </c>
      <c r="T96">
        <f t="shared" si="1"/>
        <v>121.53389008393243</v>
      </c>
    </row>
    <row r="97" spans="8:20">
      <c r="H97" s="1">
        <v>38336</v>
      </c>
      <c r="I97" s="4">
        <v>54.962207794189453</v>
      </c>
      <c r="J97" s="4">
        <v>103.27334594726563</v>
      </c>
      <c r="K97" s="4">
        <v>110.08412170410156</v>
      </c>
      <c r="L97" s="4">
        <v>42.320652008056641</v>
      </c>
      <c r="N97" s="2" t="s">
        <v>101</v>
      </c>
      <c r="O97">
        <v>2638884.2689999999</v>
      </c>
      <c r="P97">
        <v>2025612</v>
      </c>
      <c r="Q97">
        <v>1686290.5889999999</v>
      </c>
      <c r="R97">
        <v>1128048</v>
      </c>
      <c r="S97" s="1">
        <v>38336</v>
      </c>
      <c r="T97">
        <f t="shared" si="1"/>
        <v>78.877957983209143</v>
      </c>
    </row>
    <row r="98" spans="8:20">
      <c r="H98" s="1">
        <v>38367</v>
      </c>
      <c r="I98" s="4">
        <v>48.379840850830078</v>
      </c>
      <c r="J98" s="4">
        <v>65.036849975585938</v>
      </c>
      <c r="K98" s="4">
        <v>65.620346069335938</v>
      </c>
      <c r="L98" s="4">
        <v>47.837894439697266</v>
      </c>
      <c r="N98" s="2" t="s">
        <v>105</v>
      </c>
      <c r="O98">
        <v>2464475.91</v>
      </c>
      <c r="P98">
        <v>1954976</v>
      </c>
      <c r="Q98">
        <v>1569619.933</v>
      </c>
      <c r="R98">
        <v>1079964</v>
      </c>
      <c r="S98" s="1">
        <v>38367</v>
      </c>
      <c r="T98">
        <f t="shared" si="1"/>
        <v>56.763539304016817</v>
      </c>
    </row>
    <row r="99" spans="8:20">
      <c r="H99" s="1">
        <v>38398</v>
      </c>
      <c r="I99" s="4">
        <v>53.162433624267578</v>
      </c>
      <c r="J99" s="4">
        <v>89.351661682128906</v>
      </c>
      <c r="K99" s="4">
        <v>90.663681030273438</v>
      </c>
      <c r="L99" s="4">
        <v>59.98699951171875</v>
      </c>
      <c r="N99" s="2" t="s">
        <v>105</v>
      </c>
      <c r="O99">
        <v>2464475.91</v>
      </c>
      <c r="P99">
        <v>1954976</v>
      </c>
      <c r="Q99">
        <v>1569619.933</v>
      </c>
      <c r="R99">
        <v>1079964</v>
      </c>
      <c r="S99" s="1">
        <v>38398</v>
      </c>
      <c r="T99">
        <f t="shared" si="1"/>
        <v>72.611713681112377</v>
      </c>
    </row>
    <row r="100" spans="8:20">
      <c r="H100" s="1">
        <v>38426</v>
      </c>
      <c r="I100" s="4">
        <v>40.669960021972656</v>
      </c>
      <c r="J100" s="4">
        <v>103.46199798583984</v>
      </c>
      <c r="K100" s="4">
        <v>107.57062530517578</v>
      </c>
      <c r="L100" s="4">
        <v>55.90728759765625</v>
      </c>
      <c r="N100" s="2" t="s">
        <v>105</v>
      </c>
      <c r="O100">
        <v>2464475.91</v>
      </c>
      <c r="P100">
        <v>1954976</v>
      </c>
      <c r="Q100">
        <v>1569619.933</v>
      </c>
      <c r="R100">
        <v>1079964</v>
      </c>
      <c r="S100" s="1">
        <v>38426</v>
      </c>
      <c r="T100">
        <f t="shared" si="1"/>
        <v>75.441971386977073</v>
      </c>
    </row>
    <row r="101" spans="8:20">
      <c r="H101" s="1">
        <v>38457</v>
      </c>
      <c r="I101" s="4">
        <v>34.602832794189453</v>
      </c>
      <c r="J101" s="4">
        <v>103.64154815673828</v>
      </c>
      <c r="K101" s="4">
        <v>117.04656219482422</v>
      </c>
      <c r="L101" s="4">
        <v>93.476905822753906</v>
      </c>
      <c r="N101" s="2" t="s">
        <v>109</v>
      </c>
      <c r="O101">
        <v>2572255.5350000001</v>
      </c>
      <c r="P101">
        <v>1992484</v>
      </c>
      <c r="Q101">
        <v>1599247.4569999999</v>
      </c>
      <c r="R101">
        <v>1081196</v>
      </c>
      <c r="S101" s="1">
        <v>38457</v>
      </c>
      <c r="T101">
        <f t="shared" si="1"/>
        <v>81.300371606524422</v>
      </c>
    </row>
    <row r="102" spans="8:20">
      <c r="H102" s="1">
        <v>38487</v>
      </c>
      <c r="I102" s="4">
        <v>66.399055480957031</v>
      </c>
      <c r="J102" s="4">
        <v>104.25124359130859</v>
      </c>
      <c r="K102" s="4">
        <v>149.05825805664063</v>
      </c>
      <c r="L102" s="4">
        <v>79.149238586425781</v>
      </c>
      <c r="N102" s="2" t="s">
        <v>109</v>
      </c>
      <c r="O102">
        <v>2572255.5350000001</v>
      </c>
      <c r="P102">
        <v>1992484</v>
      </c>
      <c r="Q102">
        <v>1599247.4569999999</v>
      </c>
      <c r="R102">
        <v>1081196</v>
      </c>
      <c r="S102" s="1">
        <v>38487</v>
      </c>
      <c r="T102">
        <f t="shared" si="1"/>
        <v>99.388919422142919</v>
      </c>
    </row>
    <row r="103" spans="8:20">
      <c r="H103" s="1">
        <v>38518</v>
      </c>
      <c r="I103" s="4">
        <v>95.0440673828125</v>
      </c>
      <c r="J103" s="4">
        <v>87.677757263183594</v>
      </c>
      <c r="K103" s="4">
        <v>117.74842071533203</v>
      </c>
      <c r="L103" s="4">
        <v>89.306831359863281</v>
      </c>
      <c r="N103" s="2" t="s">
        <v>109</v>
      </c>
      <c r="O103">
        <v>2572255.5350000001</v>
      </c>
      <c r="P103">
        <v>1992484</v>
      </c>
      <c r="Q103">
        <v>1599247.4569999999</v>
      </c>
      <c r="R103">
        <v>1081196</v>
      </c>
      <c r="S103" s="1">
        <v>38518</v>
      </c>
      <c r="T103">
        <f t="shared" si="1"/>
        <v>98.805798647589</v>
      </c>
    </row>
    <row r="104" spans="8:20">
      <c r="H104" s="1">
        <v>38548</v>
      </c>
      <c r="I104" s="4">
        <v>80.35968017578125</v>
      </c>
      <c r="J104" s="4">
        <v>81.496742248535156</v>
      </c>
      <c r="K104" s="4">
        <v>101.27151489257813</v>
      </c>
      <c r="L104" s="4">
        <v>76.366737365722656</v>
      </c>
      <c r="N104" s="2" t="s">
        <v>114</v>
      </c>
      <c r="O104">
        <v>2665586.9219999998</v>
      </c>
      <c r="P104">
        <v>2034840</v>
      </c>
      <c r="Q104">
        <v>1623428.2690000001</v>
      </c>
      <c r="R104">
        <v>1072092</v>
      </c>
      <c r="S104" s="1">
        <v>38548</v>
      </c>
      <c r="T104">
        <f t="shared" si="1"/>
        <v>85.783917719464654</v>
      </c>
    </row>
    <row r="105" spans="8:20">
      <c r="H105" s="1">
        <v>38579</v>
      </c>
      <c r="I105" s="4">
        <v>68.518013000488281</v>
      </c>
      <c r="J105" s="4">
        <v>90.11083984375</v>
      </c>
      <c r="K105" s="4">
        <v>85.017005920410156</v>
      </c>
      <c r="L105" s="4">
        <v>81.791313171386719</v>
      </c>
      <c r="N105" s="2" t="s">
        <v>114</v>
      </c>
      <c r="O105">
        <v>2665586.9219999998</v>
      </c>
      <c r="P105">
        <v>2034840</v>
      </c>
      <c r="Q105">
        <v>1623428.2690000001</v>
      </c>
      <c r="R105">
        <v>1072092</v>
      </c>
      <c r="S105" s="1">
        <v>38579</v>
      </c>
      <c r="T105">
        <f t="shared" si="1"/>
        <v>79.721096668499513</v>
      </c>
    </row>
    <row r="106" spans="8:20">
      <c r="H106" s="1">
        <v>38610</v>
      </c>
      <c r="I106" s="4">
        <v>202.56431579589844</v>
      </c>
      <c r="J106" s="4">
        <v>136.10438537597656</v>
      </c>
      <c r="K106" s="4">
        <v>156.94857788085938</v>
      </c>
      <c r="L106" s="4">
        <v>134.61698913574219</v>
      </c>
      <c r="N106" s="2" t="s">
        <v>114</v>
      </c>
      <c r="O106">
        <v>2665586.9219999998</v>
      </c>
      <c r="P106">
        <v>2034840</v>
      </c>
      <c r="Q106">
        <v>1623428.2690000001</v>
      </c>
      <c r="R106">
        <v>1072092</v>
      </c>
      <c r="S106" s="1">
        <v>38610</v>
      </c>
      <c r="T106">
        <f t="shared" si="1"/>
        <v>165.57656612603299</v>
      </c>
    </row>
    <row r="107" spans="8:20">
      <c r="H107" s="1">
        <v>38640</v>
      </c>
      <c r="I107" s="4">
        <v>83.172004699707031</v>
      </c>
      <c r="J107" s="4">
        <v>55.541854858398438</v>
      </c>
      <c r="K107" s="4">
        <v>62.823768615722656</v>
      </c>
      <c r="L107" s="4">
        <v>70.409706115722656</v>
      </c>
      <c r="N107" s="2" t="s">
        <v>117</v>
      </c>
      <c r="O107">
        <v>2689838.7960000001</v>
      </c>
      <c r="P107">
        <v>2040156</v>
      </c>
      <c r="Q107">
        <v>1571658.193</v>
      </c>
      <c r="R107">
        <v>1042616</v>
      </c>
      <c r="S107" s="1">
        <v>38640</v>
      </c>
      <c r="T107">
        <f t="shared" si="1"/>
        <v>69.794920587502688</v>
      </c>
    </row>
    <row r="108" spans="8:20">
      <c r="H108" s="1">
        <v>38671</v>
      </c>
      <c r="I108" s="4">
        <v>140.0655517578125</v>
      </c>
      <c r="J108" s="4">
        <v>74.496955871582031</v>
      </c>
      <c r="K108" s="4">
        <v>85.190864562988281</v>
      </c>
      <c r="L108" s="4">
        <v>57.400558471679688</v>
      </c>
      <c r="N108" s="2" t="s">
        <v>117</v>
      </c>
      <c r="O108">
        <v>2689838.7960000001</v>
      </c>
      <c r="P108">
        <v>2040156</v>
      </c>
      <c r="Q108">
        <v>1571658.193</v>
      </c>
      <c r="R108">
        <v>1042616</v>
      </c>
      <c r="S108" s="1">
        <v>38671</v>
      </c>
      <c r="T108">
        <f t="shared" si="1"/>
        <v>99.055045695483599</v>
      </c>
    </row>
    <row r="109" spans="8:20">
      <c r="H109" s="1">
        <v>38701</v>
      </c>
      <c r="I109" s="4">
        <v>63.615402221679688</v>
      </c>
      <c r="J109" s="4">
        <v>71.6444091796875</v>
      </c>
      <c r="K109" s="4">
        <v>53.469638824462891</v>
      </c>
      <c r="L109" s="4">
        <v>36.824390411376953</v>
      </c>
      <c r="N109" s="2" t="s">
        <v>117</v>
      </c>
      <c r="O109">
        <v>2689838.7960000001</v>
      </c>
      <c r="P109">
        <v>2040156</v>
      </c>
      <c r="Q109">
        <v>1571658.193</v>
      </c>
      <c r="R109">
        <v>1042616</v>
      </c>
      <c r="S109" s="1">
        <v>38701</v>
      </c>
      <c r="T109">
        <f t="shared" si="1"/>
        <v>58.711874978089526</v>
      </c>
    </row>
    <row r="110" spans="8:20">
      <c r="H110" s="1">
        <v>38732</v>
      </c>
      <c r="I110" s="4">
        <v>88.123405456542969</v>
      </c>
      <c r="J110" s="4">
        <v>94.9783935546875</v>
      </c>
      <c r="K110" s="4">
        <v>78.602951049804688</v>
      </c>
      <c r="L110" s="4">
        <v>80.974288940429688</v>
      </c>
      <c r="N110" s="2" t="s">
        <v>120</v>
      </c>
      <c r="O110">
        <v>2702351.6830000002</v>
      </c>
      <c r="P110">
        <v>2058108</v>
      </c>
      <c r="Q110">
        <v>1538931.449</v>
      </c>
      <c r="R110">
        <v>1020524</v>
      </c>
      <c r="S110" s="1">
        <v>38732</v>
      </c>
      <c r="T110">
        <f t="shared" si="1"/>
        <v>85.89105558633166</v>
      </c>
    </row>
    <row r="111" spans="8:20">
      <c r="H111" s="1">
        <v>38763</v>
      </c>
      <c r="I111" s="4">
        <v>76.186714172363281</v>
      </c>
      <c r="J111" s="4">
        <v>43.252490997314453</v>
      </c>
      <c r="K111" s="4">
        <v>55.290866851806641</v>
      </c>
      <c r="L111" s="4">
        <v>44.470355987548828</v>
      </c>
      <c r="N111" s="2" t="s">
        <v>120</v>
      </c>
      <c r="O111">
        <v>2702351.6830000002</v>
      </c>
      <c r="P111">
        <v>2058108</v>
      </c>
      <c r="Q111">
        <v>1538931.449</v>
      </c>
      <c r="R111">
        <v>1020524</v>
      </c>
      <c r="S111" s="1">
        <v>38763</v>
      </c>
      <c r="T111">
        <f t="shared" si="1"/>
        <v>58.965650160458424</v>
      </c>
    </row>
    <row r="112" spans="8:20">
      <c r="H112" s="1">
        <v>38791</v>
      </c>
      <c r="I112" s="4">
        <v>94.212898254394531</v>
      </c>
      <c r="J112" s="4">
        <v>73.51837158203125</v>
      </c>
      <c r="K112" s="4">
        <v>68.943710327148438</v>
      </c>
      <c r="L112" s="4">
        <v>85.262802124023438</v>
      </c>
      <c r="N112" s="2" t="s">
        <v>120</v>
      </c>
      <c r="O112">
        <v>2702351.6830000002</v>
      </c>
      <c r="P112">
        <v>2058108</v>
      </c>
      <c r="Q112">
        <v>1538931.449</v>
      </c>
      <c r="R112">
        <v>1020524</v>
      </c>
      <c r="S112" s="1">
        <v>38791</v>
      </c>
      <c r="T112">
        <f t="shared" si="1"/>
        <v>81.509477248640096</v>
      </c>
    </row>
    <row r="113" spans="8:20">
      <c r="H113" s="1">
        <v>38822</v>
      </c>
      <c r="I113" s="4">
        <v>79.12750244140625</v>
      </c>
      <c r="J113" s="4">
        <v>113.69209289550781</v>
      </c>
      <c r="K113" s="4">
        <v>103.31401062011719</v>
      </c>
      <c r="L113" s="4">
        <v>50.497695922851563</v>
      </c>
      <c r="N113" s="2" t="s">
        <v>123</v>
      </c>
      <c r="O113">
        <v>2737826.9160000002</v>
      </c>
      <c r="P113">
        <v>2066376</v>
      </c>
      <c r="Q113">
        <v>1543527.933</v>
      </c>
      <c r="R113">
        <v>1031180</v>
      </c>
      <c r="S113" s="1">
        <v>38822</v>
      </c>
      <c r="T113">
        <f t="shared" si="1"/>
        <v>89.12997414860979</v>
      </c>
    </row>
    <row r="114" spans="8:20">
      <c r="H114" s="1">
        <v>38852</v>
      </c>
      <c r="I114" s="4">
        <v>71.288543701171875</v>
      </c>
      <c r="J114" s="4">
        <v>58.358451843261719</v>
      </c>
      <c r="K114" s="4">
        <v>88.356491088867188</v>
      </c>
      <c r="L114" s="4">
        <v>91.511642456054688</v>
      </c>
      <c r="N114" s="2" t="s">
        <v>123</v>
      </c>
      <c r="O114">
        <v>2737826.9160000002</v>
      </c>
      <c r="P114">
        <v>2066376</v>
      </c>
      <c r="Q114">
        <v>1543527.933</v>
      </c>
      <c r="R114">
        <v>1031180</v>
      </c>
      <c r="S114" s="1">
        <v>38852</v>
      </c>
      <c r="T114">
        <f t="shared" si="1"/>
        <v>76.189604929092411</v>
      </c>
    </row>
    <row r="115" spans="8:20">
      <c r="H115" s="1">
        <v>38883</v>
      </c>
      <c r="I115" s="4">
        <v>105.83663177490234</v>
      </c>
      <c r="J115" s="4">
        <v>61.923496246337891</v>
      </c>
      <c r="K115" s="4">
        <v>96.580421447753906</v>
      </c>
      <c r="L115" s="4">
        <v>74.430091857910156</v>
      </c>
      <c r="N115" s="2" t="s">
        <v>123</v>
      </c>
      <c r="O115">
        <v>2737826.9160000002</v>
      </c>
      <c r="P115">
        <v>2066376</v>
      </c>
      <c r="Q115">
        <v>1543527.933</v>
      </c>
      <c r="R115">
        <v>1031180</v>
      </c>
      <c r="S115" s="1">
        <v>38883</v>
      </c>
      <c r="T115">
        <f t="shared" ref="T115:T178" si="2">I115*(O115/SUM(O115:R115))+K115*P115/SUM(O115:R115)+J115*Q115/SUM(O115:R115)+L115*R115/SUM(O115:R115)</f>
        <v>89.669779991797185</v>
      </c>
    </row>
    <row r="116" spans="8:20">
      <c r="H116" s="1">
        <v>38913</v>
      </c>
      <c r="I116" s="4">
        <v>98.154167175292969</v>
      </c>
      <c r="J116" s="4">
        <v>64.344253540039063</v>
      </c>
      <c r="K116" s="4">
        <v>84.715461730957031</v>
      </c>
      <c r="L116" s="4">
        <v>73.433982849121094</v>
      </c>
      <c r="N116" s="2" t="s">
        <v>126</v>
      </c>
      <c r="O116">
        <v>2786395.2620000001</v>
      </c>
      <c r="P116">
        <v>2090184</v>
      </c>
      <c r="Q116">
        <v>1552406.5490000001</v>
      </c>
      <c r="R116">
        <v>1063128</v>
      </c>
      <c r="S116" s="1">
        <v>38913</v>
      </c>
      <c r="T116">
        <f t="shared" si="2"/>
        <v>83.89159438650502</v>
      </c>
    </row>
    <row r="117" spans="8:20">
      <c r="H117" s="1">
        <v>38944</v>
      </c>
      <c r="I117" s="4">
        <v>59.319850921630859</v>
      </c>
      <c r="J117" s="4">
        <v>52.175498962402344</v>
      </c>
      <c r="K117" s="4">
        <v>47.267433166503906</v>
      </c>
      <c r="L117" s="4">
        <v>42.752128601074219</v>
      </c>
      <c r="N117" s="2" t="s">
        <v>126</v>
      </c>
      <c r="O117">
        <v>2786395.2620000001</v>
      </c>
      <c r="P117">
        <v>2090184</v>
      </c>
      <c r="Q117">
        <v>1552406.5490000001</v>
      </c>
      <c r="R117">
        <v>1063128</v>
      </c>
      <c r="S117" s="1">
        <v>38944</v>
      </c>
      <c r="T117">
        <f t="shared" si="2"/>
        <v>52.126110893412488</v>
      </c>
    </row>
    <row r="118" spans="8:20">
      <c r="H118" s="1">
        <v>38975</v>
      </c>
      <c r="I118" s="4">
        <v>93.781333923339844</v>
      </c>
      <c r="J118" s="4">
        <v>67.139511108398438</v>
      </c>
      <c r="K118" s="4">
        <v>58.609367370605469</v>
      </c>
      <c r="L118" s="4">
        <v>40.591938018798828</v>
      </c>
      <c r="N118" s="2" t="s">
        <v>126</v>
      </c>
      <c r="O118">
        <v>2786395.2620000001</v>
      </c>
      <c r="P118">
        <v>2090184</v>
      </c>
      <c r="Q118">
        <v>1552406.5490000001</v>
      </c>
      <c r="R118">
        <v>1063128</v>
      </c>
      <c r="S118" s="1">
        <v>38975</v>
      </c>
      <c r="T118">
        <f t="shared" si="2"/>
        <v>70.901014381237772</v>
      </c>
    </row>
    <row r="119" spans="8:20">
      <c r="H119" s="1">
        <v>39005</v>
      </c>
      <c r="I119" s="4">
        <v>54.061637878417969</v>
      </c>
      <c r="J119" s="4">
        <v>64.077445983886719</v>
      </c>
      <c r="K119" s="4">
        <v>102.57925415039063</v>
      </c>
      <c r="L119" s="4">
        <v>57.94781494140625</v>
      </c>
      <c r="N119" s="2" t="s">
        <v>129</v>
      </c>
      <c r="O119">
        <v>2834641.0959999999</v>
      </c>
      <c r="P119">
        <v>2112584</v>
      </c>
      <c r="Q119">
        <v>1565243.0330000001</v>
      </c>
      <c r="R119">
        <v>1099436</v>
      </c>
      <c r="S119" s="1">
        <v>39005</v>
      </c>
      <c r="T119">
        <f t="shared" si="2"/>
        <v>70.147930427765786</v>
      </c>
    </row>
    <row r="120" spans="8:20">
      <c r="H120" s="1">
        <v>39036</v>
      </c>
      <c r="I120" s="4">
        <v>71.951942443847656</v>
      </c>
      <c r="J120" s="4">
        <v>71.038848876953125</v>
      </c>
      <c r="K120" s="4">
        <v>45.528240203857422</v>
      </c>
      <c r="L120" s="4">
        <v>64.621894836425781</v>
      </c>
      <c r="N120" s="2" t="s">
        <v>129</v>
      </c>
      <c r="O120">
        <v>2834641.0959999999</v>
      </c>
      <c r="P120">
        <v>2112584</v>
      </c>
      <c r="Q120">
        <v>1565243.0330000001</v>
      </c>
      <c r="R120">
        <v>1099436</v>
      </c>
      <c r="S120" s="1">
        <v>39036</v>
      </c>
      <c r="T120">
        <f t="shared" si="2"/>
        <v>63.371905040391837</v>
      </c>
    </row>
    <row r="121" spans="8:20">
      <c r="H121" s="1">
        <v>39066</v>
      </c>
      <c r="I121" s="4">
        <v>84.137985229492188</v>
      </c>
      <c r="J121" s="4">
        <v>67.548683166503906</v>
      </c>
      <c r="K121" s="4">
        <v>65.258064270019531</v>
      </c>
      <c r="L121" s="4">
        <v>52.117359161376953</v>
      </c>
      <c r="N121" s="2" t="s">
        <v>129</v>
      </c>
      <c r="O121">
        <v>2834641.0959999999</v>
      </c>
      <c r="P121">
        <v>2112584</v>
      </c>
      <c r="Q121">
        <v>1565243.0330000001</v>
      </c>
      <c r="R121">
        <v>1099436</v>
      </c>
      <c r="S121" s="1">
        <v>39066</v>
      </c>
      <c r="T121">
        <f t="shared" si="2"/>
        <v>70.861893499239159</v>
      </c>
    </row>
    <row r="122" spans="8:20">
      <c r="H122" s="1">
        <v>39097</v>
      </c>
      <c r="I122" s="4">
        <v>74.495674133300781</v>
      </c>
      <c r="J122" s="4">
        <v>31.985824584960938</v>
      </c>
      <c r="K122" s="4">
        <v>100.06441497802734</v>
      </c>
      <c r="L122" s="4">
        <v>33.975383758544922</v>
      </c>
      <c r="N122" s="2" t="s">
        <v>54</v>
      </c>
      <c r="O122" s="2">
        <v>2213184.8319999999</v>
      </c>
      <c r="P122" s="2">
        <v>1599280</v>
      </c>
      <c r="Q122" s="2">
        <v>1457814.8729999999</v>
      </c>
      <c r="R122" s="2">
        <v>759120</v>
      </c>
      <c r="S122" s="1">
        <v>39097</v>
      </c>
      <c r="T122">
        <f t="shared" si="2"/>
        <v>65.897856700712353</v>
      </c>
    </row>
    <row r="123" spans="8:20">
      <c r="H123" s="1">
        <v>39128</v>
      </c>
      <c r="I123" s="4">
        <v>47.327865600585938</v>
      </c>
      <c r="J123" s="4">
        <v>52.381942749023438</v>
      </c>
      <c r="K123" s="4">
        <v>110.79164886474609</v>
      </c>
      <c r="L123" s="4">
        <v>23.317520141601563</v>
      </c>
      <c r="N123" s="2" t="s">
        <v>54</v>
      </c>
      <c r="O123" s="2">
        <v>2213184.8319999999</v>
      </c>
      <c r="P123" s="2">
        <v>1599280</v>
      </c>
      <c r="Q123" s="2">
        <v>1457814.8729999999</v>
      </c>
      <c r="R123" s="2">
        <v>759120</v>
      </c>
      <c r="S123" s="1">
        <v>39128</v>
      </c>
      <c r="T123">
        <f t="shared" si="2"/>
        <v>62.360462397079701</v>
      </c>
    </row>
    <row r="124" spans="8:20">
      <c r="H124" s="1">
        <v>39156</v>
      </c>
      <c r="I124" s="4">
        <v>100.44765472412109</v>
      </c>
      <c r="J124" s="4">
        <v>69.385345458984375</v>
      </c>
      <c r="K124" s="4">
        <v>69.78369140625</v>
      </c>
      <c r="L124" s="4">
        <v>41.88372802734375</v>
      </c>
      <c r="N124" s="2" t="s">
        <v>54</v>
      </c>
      <c r="O124" s="2">
        <v>2213184.8319999999</v>
      </c>
      <c r="P124" s="2">
        <v>1599280</v>
      </c>
      <c r="Q124" s="2">
        <v>1457814.8729999999</v>
      </c>
      <c r="R124" s="2">
        <v>759120</v>
      </c>
      <c r="S124" s="1">
        <v>39156</v>
      </c>
      <c r="T124">
        <f t="shared" si="2"/>
        <v>77.430370331710009</v>
      </c>
    </row>
    <row r="125" spans="8:20">
      <c r="H125" s="1">
        <v>39187</v>
      </c>
      <c r="I125" s="4">
        <v>69.167503356933594</v>
      </c>
      <c r="J125" s="4">
        <v>63.665775299072266</v>
      </c>
      <c r="K125" s="4">
        <v>79.729408264160156</v>
      </c>
      <c r="L125" s="4">
        <v>35.205165863037109</v>
      </c>
      <c r="N125" s="2" t="s">
        <v>59</v>
      </c>
      <c r="O125" s="2">
        <v>2245628.0610000002</v>
      </c>
      <c r="P125" s="2">
        <v>1657060</v>
      </c>
      <c r="Q125" s="2">
        <v>1480377.8970000001</v>
      </c>
      <c r="R125" s="2">
        <v>793024</v>
      </c>
      <c r="S125" s="1">
        <v>39187</v>
      </c>
      <c r="T125">
        <f t="shared" si="2"/>
        <v>66.321710093740066</v>
      </c>
    </row>
    <row r="126" spans="8:20">
      <c r="H126" s="1">
        <v>39217</v>
      </c>
      <c r="I126" s="4">
        <v>28.433984756469727</v>
      </c>
      <c r="J126" s="4">
        <v>49.501827239990234</v>
      </c>
      <c r="K126" s="4">
        <v>110.59762573242188</v>
      </c>
      <c r="L126" s="4">
        <v>34.046150207519531</v>
      </c>
      <c r="N126" s="2" t="s">
        <v>59</v>
      </c>
      <c r="O126" s="2">
        <v>2245628.0610000002</v>
      </c>
      <c r="P126" s="2">
        <v>1657060</v>
      </c>
      <c r="Q126" s="2">
        <v>1480377.8970000001</v>
      </c>
      <c r="R126" s="2">
        <v>793024</v>
      </c>
      <c r="S126" s="1">
        <v>39217</v>
      </c>
      <c r="T126">
        <f t="shared" si="2"/>
        <v>56.249161401982228</v>
      </c>
    </row>
    <row r="127" spans="8:20">
      <c r="H127" s="1">
        <v>39248</v>
      </c>
      <c r="I127" s="4">
        <v>45.653175354003906</v>
      </c>
      <c r="J127" s="4">
        <v>74.487876892089844</v>
      </c>
      <c r="K127" s="4">
        <v>74.188591003417969</v>
      </c>
      <c r="L127" s="4">
        <v>39.644134521484375</v>
      </c>
      <c r="N127" s="2" t="s">
        <v>59</v>
      </c>
      <c r="O127" s="2">
        <v>2245628.0610000002</v>
      </c>
      <c r="P127" s="2">
        <v>1657060</v>
      </c>
      <c r="Q127" s="2">
        <v>1480377.8970000001</v>
      </c>
      <c r="R127" s="2">
        <v>793024</v>
      </c>
      <c r="S127" s="1">
        <v>39248</v>
      </c>
      <c r="T127">
        <f t="shared" si="2"/>
        <v>59.449256314912802</v>
      </c>
    </row>
    <row r="128" spans="8:20">
      <c r="H128" s="1">
        <v>39278</v>
      </c>
      <c r="I128" s="4">
        <v>37.950649261474609</v>
      </c>
      <c r="J128" s="4">
        <v>59.827957153320313</v>
      </c>
      <c r="K128" s="4">
        <v>48.651729583740234</v>
      </c>
      <c r="L128" s="4">
        <v>42.006076812744141</v>
      </c>
      <c r="N128" s="2" t="s">
        <v>63</v>
      </c>
      <c r="O128" s="2">
        <v>2291552.0729999999</v>
      </c>
      <c r="P128" s="2">
        <v>1711756</v>
      </c>
      <c r="Q128" s="2">
        <v>1499466.5449999999</v>
      </c>
      <c r="R128" s="2">
        <v>829836</v>
      </c>
      <c r="S128" s="1">
        <v>39278</v>
      </c>
      <c r="T128">
        <f t="shared" si="2"/>
        <v>46.554884195668464</v>
      </c>
    </row>
    <row r="129" spans="8:20">
      <c r="H129" s="1">
        <v>39309</v>
      </c>
      <c r="I129" s="4">
        <v>117.56629180908203</v>
      </c>
      <c r="J129" s="4">
        <v>58.480838775634766</v>
      </c>
      <c r="K129" s="4">
        <v>151.14529418945313</v>
      </c>
      <c r="L129" s="4">
        <v>76.182937622070313</v>
      </c>
      <c r="N129" s="2" t="s">
        <v>63</v>
      </c>
      <c r="O129" s="2">
        <v>2291552.0729999999</v>
      </c>
      <c r="P129" s="2">
        <v>1711756</v>
      </c>
      <c r="Q129" s="2">
        <v>1499466.5449999999</v>
      </c>
      <c r="R129" s="2">
        <v>829836</v>
      </c>
      <c r="S129" s="1">
        <v>39309</v>
      </c>
      <c r="T129">
        <f t="shared" si="2"/>
        <v>107.22948091464951</v>
      </c>
    </row>
    <row r="130" spans="8:20">
      <c r="H130" s="1">
        <v>39340</v>
      </c>
      <c r="I130" s="4">
        <v>186.62086486816406</v>
      </c>
      <c r="J130" s="4">
        <v>80.548072814941406</v>
      </c>
      <c r="K130" s="4">
        <v>267.54608154296875</v>
      </c>
      <c r="L130" s="4">
        <v>178.95870971679688</v>
      </c>
      <c r="N130" s="2" t="s">
        <v>63</v>
      </c>
      <c r="O130" s="2">
        <v>2291552.0729999999</v>
      </c>
      <c r="P130" s="2">
        <v>1711756</v>
      </c>
      <c r="Q130" s="2">
        <v>1499466.5449999999</v>
      </c>
      <c r="R130" s="2">
        <v>829836</v>
      </c>
      <c r="S130" s="1">
        <v>39340</v>
      </c>
      <c r="T130">
        <f t="shared" si="2"/>
        <v>182.37511037160326</v>
      </c>
    </row>
    <row r="131" spans="8:20">
      <c r="H131" s="1">
        <v>39370</v>
      </c>
      <c r="I131" s="4">
        <v>141.72016906738281</v>
      </c>
      <c r="J131" s="4">
        <v>38.656303405761719</v>
      </c>
      <c r="K131" s="4">
        <v>147.15818786621094</v>
      </c>
      <c r="L131" s="4">
        <v>68.9520263671875</v>
      </c>
      <c r="N131" s="2" t="s">
        <v>67</v>
      </c>
      <c r="O131" s="2">
        <v>2362308.4640000002</v>
      </c>
      <c r="P131" s="2">
        <v>1779528</v>
      </c>
      <c r="Q131" s="2">
        <v>1558751.821</v>
      </c>
      <c r="R131" s="2">
        <v>872772</v>
      </c>
      <c r="S131" s="1">
        <v>39370</v>
      </c>
      <c r="T131">
        <f t="shared" si="2"/>
        <v>109.09090949484973</v>
      </c>
    </row>
    <row r="132" spans="8:20">
      <c r="H132" s="1">
        <v>39401</v>
      </c>
      <c r="I132" s="4">
        <v>88.442466735839844</v>
      </c>
      <c r="J132" s="4">
        <v>77.556182861328125</v>
      </c>
      <c r="K132" s="4">
        <v>113.97406768798828</v>
      </c>
      <c r="L132" s="4">
        <v>58.106372833251953</v>
      </c>
      <c r="N132" s="2" t="s">
        <v>67</v>
      </c>
      <c r="O132" s="2">
        <v>2362308.4640000002</v>
      </c>
      <c r="P132" s="2">
        <v>1779528</v>
      </c>
      <c r="Q132" s="2">
        <v>1558751.821</v>
      </c>
      <c r="R132" s="2">
        <v>872772</v>
      </c>
      <c r="S132" s="1">
        <v>39401</v>
      </c>
      <c r="T132">
        <f t="shared" si="2"/>
        <v>88.745004636104554</v>
      </c>
    </row>
    <row r="133" spans="8:20">
      <c r="H133" s="1">
        <v>39431</v>
      </c>
      <c r="I133" s="4">
        <v>116.04005432128906</v>
      </c>
      <c r="J133" s="4">
        <v>65.238441467285156</v>
      </c>
      <c r="K133" s="4">
        <v>120.65788269042969</v>
      </c>
      <c r="L133" s="4">
        <v>81.576637268066406</v>
      </c>
      <c r="N133" s="2" t="s">
        <v>67</v>
      </c>
      <c r="O133" s="2">
        <v>2362308.4640000002</v>
      </c>
      <c r="P133" s="2">
        <v>1779528</v>
      </c>
      <c r="Q133" s="2">
        <v>1558751.821</v>
      </c>
      <c r="R133" s="2">
        <v>872772</v>
      </c>
      <c r="S133" s="1">
        <v>39431</v>
      </c>
      <c r="T133">
        <f t="shared" si="2"/>
        <v>100.66766444593161</v>
      </c>
    </row>
    <row r="134" spans="8:20">
      <c r="H134" s="1">
        <v>39462</v>
      </c>
      <c r="I134" s="4">
        <v>186.53909301757813</v>
      </c>
      <c r="J134" s="4">
        <v>102.75186157226563</v>
      </c>
      <c r="K134" s="4">
        <v>224.44046020507813</v>
      </c>
      <c r="L134" s="4">
        <v>129.91380310058594</v>
      </c>
      <c r="N134" s="2" t="s">
        <v>72</v>
      </c>
      <c r="O134" s="2">
        <v>2397912.1740000001</v>
      </c>
      <c r="P134" s="2">
        <v>1811008</v>
      </c>
      <c r="Q134" s="2">
        <v>1579141.1410000001</v>
      </c>
      <c r="R134" s="2">
        <v>907324</v>
      </c>
      <c r="S134" s="1">
        <v>39462</v>
      </c>
      <c r="T134">
        <f t="shared" si="2"/>
        <v>169.3556652962227</v>
      </c>
    </row>
    <row r="135" spans="8:20">
      <c r="H135" s="1">
        <v>39493</v>
      </c>
      <c r="I135" s="4">
        <v>127.34865570068359</v>
      </c>
      <c r="J135" s="4">
        <v>99.828086853027344</v>
      </c>
      <c r="K135" s="4">
        <v>144.97714233398438</v>
      </c>
      <c r="L135" s="4">
        <v>119.03050231933594</v>
      </c>
      <c r="N135" s="2" t="s">
        <v>72</v>
      </c>
      <c r="O135" s="2">
        <v>2397912.1740000001</v>
      </c>
      <c r="P135" s="2">
        <v>1811008</v>
      </c>
      <c r="Q135" s="2">
        <v>1579141.1410000001</v>
      </c>
      <c r="R135" s="2">
        <v>907324</v>
      </c>
      <c r="S135" s="1">
        <v>39493</v>
      </c>
      <c r="T135">
        <f t="shared" si="2"/>
        <v>124.49881338823498</v>
      </c>
    </row>
    <row r="136" spans="8:20">
      <c r="H136" s="1">
        <v>39522</v>
      </c>
      <c r="I136" s="4">
        <v>91.625205993652344</v>
      </c>
      <c r="J136" s="4">
        <v>99.063362121582031</v>
      </c>
      <c r="K136" s="4">
        <v>191.32722473144531</v>
      </c>
      <c r="L136" s="4">
        <v>100.89395904541016</v>
      </c>
      <c r="N136" s="2" t="s">
        <v>72</v>
      </c>
      <c r="O136" s="2">
        <v>2397912.1740000001</v>
      </c>
      <c r="P136" s="2">
        <v>1811008</v>
      </c>
      <c r="Q136" s="2">
        <v>1579141.1410000001</v>
      </c>
      <c r="R136" s="2">
        <v>907324</v>
      </c>
      <c r="S136" s="1">
        <v>39522</v>
      </c>
      <c r="T136">
        <f t="shared" si="2"/>
        <v>121.60358730493331</v>
      </c>
    </row>
    <row r="137" spans="8:20">
      <c r="H137" s="1">
        <v>39553</v>
      </c>
      <c r="I137" s="4">
        <v>78.179481506347656</v>
      </c>
      <c r="J137" s="4">
        <v>72.357643127441406</v>
      </c>
      <c r="K137" s="4">
        <v>120.20120239257813</v>
      </c>
      <c r="L137" s="4">
        <v>92.037750244140625</v>
      </c>
      <c r="N137" s="2" t="s">
        <v>76</v>
      </c>
      <c r="O137">
        <v>2410812.531</v>
      </c>
      <c r="P137">
        <v>1832412</v>
      </c>
      <c r="Q137">
        <v>1589640.7930000001</v>
      </c>
      <c r="R137">
        <v>931416</v>
      </c>
      <c r="S137" s="1">
        <v>39553</v>
      </c>
      <c r="T137">
        <f t="shared" si="2"/>
        <v>90.103037492071067</v>
      </c>
    </row>
    <row r="138" spans="8:20">
      <c r="H138" s="1">
        <v>39583</v>
      </c>
      <c r="I138" s="4">
        <v>53.695789337158203</v>
      </c>
      <c r="J138" s="4">
        <v>67.749542236328125</v>
      </c>
      <c r="K138" s="4">
        <v>73.119422912597656</v>
      </c>
      <c r="L138" s="4">
        <v>57.071781158447266</v>
      </c>
      <c r="N138" s="2" t="s">
        <v>76</v>
      </c>
      <c r="O138">
        <v>2410812.531</v>
      </c>
      <c r="P138">
        <v>1832412</v>
      </c>
      <c r="Q138">
        <v>1589640.7930000001</v>
      </c>
      <c r="R138">
        <v>931416</v>
      </c>
      <c r="S138" s="1">
        <v>39583</v>
      </c>
      <c r="T138">
        <f t="shared" si="2"/>
        <v>62.725125644034506</v>
      </c>
    </row>
    <row r="139" spans="8:20">
      <c r="H139" s="1">
        <v>39614</v>
      </c>
      <c r="I139" s="4">
        <v>114.42536926269531</v>
      </c>
      <c r="J139" s="4">
        <v>73.367622375488281</v>
      </c>
      <c r="K139" s="4">
        <v>108.19528961181641</v>
      </c>
      <c r="L139" s="4">
        <v>85.6104736328125</v>
      </c>
      <c r="N139" s="2" t="s">
        <v>76</v>
      </c>
      <c r="O139">
        <v>2410812.531</v>
      </c>
      <c r="P139">
        <v>1832412</v>
      </c>
      <c r="Q139">
        <v>1589640.7930000001</v>
      </c>
      <c r="R139">
        <v>931416</v>
      </c>
      <c r="S139" s="1">
        <v>39614</v>
      </c>
      <c r="T139">
        <f t="shared" si="2"/>
        <v>99.121186615160852</v>
      </c>
    </row>
    <row r="140" spans="8:20">
      <c r="H140" s="1">
        <v>39644</v>
      </c>
      <c r="I140" s="4">
        <v>85.725822448730469</v>
      </c>
      <c r="J140" s="4">
        <v>61.362533569335938</v>
      </c>
      <c r="K140" s="4">
        <v>87.522628784179688</v>
      </c>
      <c r="L140" s="4">
        <v>70.776641845703125</v>
      </c>
      <c r="N140" s="2" t="s">
        <v>80</v>
      </c>
      <c r="O140">
        <v>2389075.7140000002</v>
      </c>
      <c r="P140">
        <v>1844952</v>
      </c>
      <c r="Q140">
        <v>1588768.969</v>
      </c>
      <c r="R140">
        <v>960640</v>
      </c>
      <c r="S140" s="1">
        <v>39644</v>
      </c>
      <c r="T140">
        <f t="shared" si="2"/>
        <v>78.391281110511088</v>
      </c>
    </row>
    <row r="141" spans="8:20">
      <c r="H141" s="1">
        <v>39675</v>
      </c>
      <c r="I141" s="4">
        <v>86.259246826171875</v>
      </c>
      <c r="J141" s="4">
        <v>58.86663818359375</v>
      </c>
      <c r="K141" s="4">
        <v>107.71617889404297</v>
      </c>
      <c r="L141" s="4">
        <v>78.428009033203125</v>
      </c>
      <c r="N141" s="2" t="s">
        <v>80</v>
      </c>
      <c r="O141">
        <v>2389075.7140000002</v>
      </c>
      <c r="P141">
        <v>1844952</v>
      </c>
      <c r="Q141">
        <v>1588768.969</v>
      </c>
      <c r="R141">
        <v>960640</v>
      </c>
      <c r="S141" s="1">
        <v>39675</v>
      </c>
      <c r="T141">
        <f t="shared" si="2"/>
        <v>84.570351113331341</v>
      </c>
    </row>
    <row r="142" spans="8:20">
      <c r="H142" s="1">
        <v>39706</v>
      </c>
      <c r="I142" s="4">
        <v>155.91175842285156</v>
      </c>
      <c r="J142" s="4">
        <v>97.271041870117188</v>
      </c>
      <c r="K142" s="4">
        <v>206.84397888183594</v>
      </c>
      <c r="L142" s="4">
        <v>126.78448486328125</v>
      </c>
      <c r="N142" s="2" t="s">
        <v>80</v>
      </c>
      <c r="O142">
        <v>2389075.7140000002</v>
      </c>
      <c r="P142">
        <v>1844952</v>
      </c>
      <c r="Q142">
        <v>1588768.969</v>
      </c>
      <c r="R142">
        <v>960640</v>
      </c>
      <c r="S142" s="1">
        <v>39706</v>
      </c>
      <c r="T142">
        <f t="shared" si="2"/>
        <v>151.90495860719969</v>
      </c>
    </row>
    <row r="143" spans="8:20">
      <c r="H143" s="1">
        <v>39736</v>
      </c>
      <c r="I143" s="4">
        <v>256.07177734375</v>
      </c>
      <c r="J143" s="4">
        <v>133.05587768554688</v>
      </c>
      <c r="K143" s="4">
        <v>272.48974609375</v>
      </c>
      <c r="L143" s="4">
        <v>140.95126342773438</v>
      </c>
      <c r="N143" s="2" t="s">
        <v>85</v>
      </c>
      <c r="O143">
        <v>2400943.818</v>
      </c>
      <c r="P143">
        <v>1893328</v>
      </c>
      <c r="Q143">
        <v>1615607.7450000001</v>
      </c>
      <c r="R143">
        <v>993872</v>
      </c>
      <c r="S143" s="1">
        <v>39736</v>
      </c>
      <c r="T143">
        <f t="shared" si="2"/>
        <v>215.21342762749816</v>
      </c>
    </row>
    <row r="144" spans="8:20">
      <c r="H144" s="1">
        <v>39767</v>
      </c>
      <c r="I144" s="4">
        <v>188.75669860839844</v>
      </c>
      <c r="J144" s="4">
        <v>86.035140991210938</v>
      </c>
      <c r="K144" s="4">
        <v>170.81040954589844</v>
      </c>
      <c r="L144" s="4">
        <v>119.73249816894531</v>
      </c>
      <c r="N144" s="2" t="s">
        <v>85</v>
      </c>
      <c r="O144">
        <v>2400943.818</v>
      </c>
      <c r="P144">
        <v>1893328</v>
      </c>
      <c r="Q144">
        <v>1615607.7450000001</v>
      </c>
      <c r="R144">
        <v>993872</v>
      </c>
      <c r="S144" s="1">
        <v>39767</v>
      </c>
      <c r="T144">
        <f t="shared" si="2"/>
        <v>149.85941597423235</v>
      </c>
    </row>
    <row r="145" spans="8:20">
      <c r="H145" s="1">
        <v>39797</v>
      </c>
      <c r="I145" s="4">
        <v>192.48844909667969</v>
      </c>
      <c r="J145" s="4">
        <v>74.729507446289063</v>
      </c>
      <c r="K145" s="4">
        <v>217.35978698730469</v>
      </c>
      <c r="L145" s="4">
        <v>66.902030944824219</v>
      </c>
      <c r="N145" s="2" t="s">
        <v>85</v>
      </c>
      <c r="O145">
        <v>2400943.818</v>
      </c>
      <c r="P145">
        <v>1893328</v>
      </c>
      <c r="Q145">
        <v>1615607.7450000001</v>
      </c>
      <c r="R145">
        <v>993872</v>
      </c>
      <c r="S145" s="1">
        <v>39797</v>
      </c>
      <c r="T145">
        <f t="shared" si="2"/>
        <v>153.67194767950465</v>
      </c>
    </row>
    <row r="146" spans="8:20">
      <c r="H146" s="1">
        <v>39828</v>
      </c>
      <c r="I146" s="4">
        <v>174.72273254394531</v>
      </c>
      <c r="J146" s="4">
        <v>123.01227569580078</v>
      </c>
      <c r="K146" s="4">
        <v>216.79995727539063</v>
      </c>
      <c r="L146" s="4">
        <v>95.446418762207031</v>
      </c>
      <c r="N146" s="2" t="s">
        <v>89</v>
      </c>
      <c r="O146">
        <v>2434290.7039999999</v>
      </c>
      <c r="P146">
        <v>1923696</v>
      </c>
      <c r="Q146">
        <v>1638344.709</v>
      </c>
      <c r="R146">
        <v>1030144</v>
      </c>
      <c r="S146" s="1">
        <v>39828</v>
      </c>
      <c r="T146">
        <f t="shared" si="2"/>
        <v>162.56275496878106</v>
      </c>
    </row>
    <row r="147" spans="8:20">
      <c r="H147" s="1">
        <v>39859</v>
      </c>
      <c r="I147" s="4">
        <v>121.99932098388672</v>
      </c>
      <c r="J147" s="4">
        <v>122.51850128173828</v>
      </c>
      <c r="K147" s="4">
        <v>163.95768737792969</v>
      </c>
      <c r="L147" s="4">
        <v>110.52938079833984</v>
      </c>
      <c r="N147" s="2" t="s">
        <v>89</v>
      </c>
      <c r="O147">
        <v>2434290.7039999999</v>
      </c>
      <c r="P147">
        <v>1923696</v>
      </c>
      <c r="Q147">
        <v>1638344.709</v>
      </c>
      <c r="R147">
        <v>1030144</v>
      </c>
      <c r="S147" s="1">
        <v>39859</v>
      </c>
      <c r="T147">
        <f t="shared" si="2"/>
        <v>131.92606856791858</v>
      </c>
    </row>
    <row r="148" spans="8:20">
      <c r="H148" s="1">
        <v>39887</v>
      </c>
      <c r="I148" s="4">
        <v>144.33311462402344</v>
      </c>
      <c r="J148" s="4">
        <v>122.77665710449219</v>
      </c>
      <c r="K148" s="4">
        <v>125.64455413818359</v>
      </c>
      <c r="L148" s="4">
        <v>89.280487060546875</v>
      </c>
      <c r="N148" s="2" t="s">
        <v>89</v>
      </c>
      <c r="O148">
        <v>2434290.7039999999</v>
      </c>
      <c r="P148">
        <v>1923696</v>
      </c>
      <c r="Q148">
        <v>1638344.709</v>
      </c>
      <c r="R148">
        <v>1030144</v>
      </c>
      <c r="S148" s="1">
        <v>39887</v>
      </c>
      <c r="T148">
        <f t="shared" si="2"/>
        <v>126.11912487515966</v>
      </c>
    </row>
    <row r="149" spans="8:20">
      <c r="H149" s="1">
        <v>39918</v>
      </c>
      <c r="I149" s="4">
        <v>120.31099700927734</v>
      </c>
      <c r="J149" s="4">
        <v>108.55461883544922</v>
      </c>
      <c r="K149" s="4">
        <v>126.07745361328125</v>
      </c>
      <c r="L149" s="4">
        <v>62.792373657226563</v>
      </c>
      <c r="N149" s="2" t="s">
        <v>93</v>
      </c>
      <c r="O149">
        <v>2530782.372</v>
      </c>
      <c r="P149">
        <v>1970616</v>
      </c>
      <c r="Q149">
        <v>1665673.061</v>
      </c>
      <c r="R149">
        <v>1073652</v>
      </c>
      <c r="S149" s="1">
        <v>39918</v>
      </c>
      <c r="T149">
        <f t="shared" si="2"/>
        <v>110.6470737261169</v>
      </c>
    </row>
    <row r="150" spans="8:20">
      <c r="H150" s="1">
        <v>39948</v>
      </c>
      <c r="I150" s="4">
        <v>112.80203247070313</v>
      </c>
      <c r="J150" s="4">
        <v>131.9732666015625</v>
      </c>
      <c r="K150" s="4">
        <v>117.11368560791016</v>
      </c>
      <c r="L150" s="4">
        <v>57.231998443603516</v>
      </c>
      <c r="N150" s="2" t="s">
        <v>93</v>
      </c>
      <c r="O150">
        <v>2530782.372</v>
      </c>
      <c r="P150">
        <v>1970616</v>
      </c>
      <c r="Q150">
        <v>1665673.061</v>
      </c>
      <c r="R150">
        <v>1073652</v>
      </c>
      <c r="S150" s="1">
        <v>39948</v>
      </c>
      <c r="T150">
        <f t="shared" si="2"/>
        <v>110.14577064069312</v>
      </c>
    </row>
    <row r="151" spans="8:20">
      <c r="H151" s="1">
        <v>39979</v>
      </c>
      <c r="I151" s="4">
        <v>136.32083129882813</v>
      </c>
      <c r="J151" s="4">
        <v>73.358009338378906</v>
      </c>
      <c r="K151" s="4">
        <v>111.88032531738281</v>
      </c>
      <c r="L151" s="4">
        <v>64.308738708496094</v>
      </c>
      <c r="N151" s="2" t="s">
        <v>93</v>
      </c>
      <c r="O151">
        <v>2530782.372</v>
      </c>
      <c r="P151">
        <v>1970616</v>
      </c>
      <c r="Q151">
        <v>1665673.061</v>
      </c>
      <c r="R151">
        <v>1073652</v>
      </c>
      <c r="S151" s="1">
        <v>39979</v>
      </c>
      <c r="T151">
        <f t="shared" si="2"/>
        <v>104.50712402434033</v>
      </c>
    </row>
    <row r="152" spans="8:20">
      <c r="H152" s="1">
        <v>40009</v>
      </c>
      <c r="I152" s="4">
        <v>79.354019165039063</v>
      </c>
      <c r="J152" s="4">
        <v>97.127403259277344</v>
      </c>
      <c r="K152" s="4">
        <v>108.00830078125</v>
      </c>
      <c r="L152" s="4">
        <v>54.374778747558594</v>
      </c>
      <c r="N152" s="2" t="s">
        <v>98</v>
      </c>
      <c r="O152">
        <v>2615341.4180000001</v>
      </c>
      <c r="P152">
        <v>2021532</v>
      </c>
      <c r="Q152">
        <v>1686184.3130000001</v>
      </c>
      <c r="R152">
        <v>1112728</v>
      </c>
      <c r="S152" s="1">
        <v>40009</v>
      </c>
      <c r="T152">
        <f t="shared" si="2"/>
        <v>87.436507097819472</v>
      </c>
    </row>
    <row r="153" spans="8:20">
      <c r="H153" s="1">
        <v>40040</v>
      </c>
      <c r="I153" s="4">
        <v>122.87916564941406</v>
      </c>
      <c r="J153" s="4">
        <v>57.665107727050781</v>
      </c>
      <c r="K153" s="4">
        <v>98.046089172363281</v>
      </c>
      <c r="L153" s="4">
        <v>63.112125396728516</v>
      </c>
      <c r="N153" s="2" t="s">
        <v>98</v>
      </c>
      <c r="O153">
        <v>2615341.4180000001</v>
      </c>
      <c r="P153">
        <v>2021532</v>
      </c>
      <c r="Q153">
        <v>1686184.3130000001</v>
      </c>
      <c r="R153">
        <v>1112728</v>
      </c>
      <c r="S153" s="1">
        <v>40040</v>
      </c>
      <c r="T153">
        <f t="shared" si="2"/>
        <v>92.395737592326327</v>
      </c>
    </row>
    <row r="154" spans="8:20">
      <c r="H154" s="1">
        <v>40071</v>
      </c>
      <c r="I154" s="4">
        <v>59.587852478027344</v>
      </c>
      <c r="J154" s="4">
        <v>117.38310241699219</v>
      </c>
      <c r="K154" s="4">
        <v>118.882568359375</v>
      </c>
      <c r="L154" s="4">
        <v>89.888900756835938</v>
      </c>
      <c r="N154" s="2" t="s">
        <v>98</v>
      </c>
      <c r="O154">
        <v>2615341.4180000001</v>
      </c>
      <c r="P154">
        <v>2021532</v>
      </c>
      <c r="Q154">
        <v>1686184.3130000001</v>
      </c>
      <c r="R154">
        <v>1112728</v>
      </c>
      <c r="S154" s="1">
        <v>40071</v>
      </c>
      <c r="T154">
        <f t="shared" si="2"/>
        <v>93.348431834241637</v>
      </c>
    </row>
    <row r="155" spans="8:20">
      <c r="H155" s="1">
        <v>40101</v>
      </c>
      <c r="I155" s="4">
        <v>84.368049621582031</v>
      </c>
      <c r="J155" s="4">
        <v>88.238067626953125</v>
      </c>
      <c r="K155" s="4">
        <v>124.04782104492188</v>
      </c>
      <c r="L155" s="4">
        <v>70.379989624023438</v>
      </c>
      <c r="N155" s="2" t="s">
        <v>102</v>
      </c>
      <c r="O155">
        <v>2629080.1949999998</v>
      </c>
      <c r="P155">
        <v>2019996</v>
      </c>
      <c r="Q155">
        <v>1664418.3489999999</v>
      </c>
      <c r="R155">
        <v>1119560</v>
      </c>
      <c r="S155" s="1">
        <v>40101</v>
      </c>
      <c r="T155">
        <f t="shared" si="2"/>
        <v>93.911076067089851</v>
      </c>
    </row>
    <row r="156" spans="8:20">
      <c r="H156" s="1">
        <v>40132</v>
      </c>
      <c r="I156" s="4">
        <v>106.57057952880859</v>
      </c>
      <c r="J156" s="4">
        <v>113.50946044921875</v>
      </c>
      <c r="K156" s="4">
        <v>213.29010009765625</v>
      </c>
      <c r="L156" s="4">
        <v>83.553932189941406</v>
      </c>
      <c r="N156" s="2" t="s">
        <v>102</v>
      </c>
      <c r="O156">
        <v>2629080.1949999998</v>
      </c>
      <c r="P156">
        <v>2019996</v>
      </c>
      <c r="Q156">
        <v>1664418.3489999999</v>
      </c>
      <c r="R156">
        <v>1119560</v>
      </c>
      <c r="S156" s="1">
        <v>40132</v>
      </c>
      <c r="T156">
        <f t="shared" si="2"/>
        <v>133.65953555756238</v>
      </c>
    </row>
    <row r="157" spans="8:20">
      <c r="H157" s="1">
        <v>40162</v>
      </c>
      <c r="I157" s="4">
        <v>76.332855224609375</v>
      </c>
      <c r="J157" s="4">
        <v>99.870681762695313</v>
      </c>
      <c r="K157" s="4">
        <v>140.35945129394531</v>
      </c>
      <c r="L157" s="4">
        <v>74.963874816894531</v>
      </c>
      <c r="N157" s="2" t="s">
        <v>102</v>
      </c>
      <c r="O157">
        <v>2629080.1949999998</v>
      </c>
      <c r="P157">
        <v>2019996</v>
      </c>
      <c r="Q157">
        <v>1664418.3489999999</v>
      </c>
      <c r="R157">
        <v>1119560</v>
      </c>
      <c r="S157" s="1">
        <v>40162</v>
      </c>
      <c r="T157">
        <f t="shared" si="2"/>
        <v>98.797052365308105</v>
      </c>
    </row>
    <row r="158" spans="8:20">
      <c r="H158" s="1">
        <v>40193</v>
      </c>
      <c r="I158" s="4">
        <v>105.57108306884766</v>
      </c>
      <c r="J158" s="4">
        <v>104.53372192382813</v>
      </c>
      <c r="K158" s="4">
        <v>147.08036804199219</v>
      </c>
      <c r="L158" s="4">
        <v>136.53504943847656</v>
      </c>
      <c r="N158" s="2" t="s">
        <v>106</v>
      </c>
      <c r="O158">
        <v>2479182.3420000002</v>
      </c>
      <c r="P158">
        <v>1958228</v>
      </c>
      <c r="Q158">
        <v>1577623.0090000001</v>
      </c>
      <c r="R158">
        <v>1076620</v>
      </c>
      <c r="S158" s="1">
        <v>40193</v>
      </c>
      <c r="T158">
        <f t="shared" si="2"/>
        <v>121.50312305502428</v>
      </c>
    </row>
    <row r="159" spans="8:20">
      <c r="H159" s="1">
        <v>40224</v>
      </c>
      <c r="I159" s="4">
        <v>121.43701171875</v>
      </c>
      <c r="J159" s="4">
        <v>106.48226165771484</v>
      </c>
      <c r="K159" s="4">
        <v>171.11747741699219</v>
      </c>
      <c r="L159" s="4">
        <v>104.34798431396484</v>
      </c>
      <c r="N159" s="2" t="s">
        <v>106</v>
      </c>
      <c r="O159">
        <v>2479182.3420000002</v>
      </c>
      <c r="P159">
        <v>1958228</v>
      </c>
      <c r="Q159">
        <v>1577623.0090000001</v>
      </c>
      <c r="R159">
        <v>1076620</v>
      </c>
      <c r="S159" s="1">
        <v>40224</v>
      </c>
      <c r="T159">
        <f t="shared" si="2"/>
        <v>129.23411202412061</v>
      </c>
    </row>
    <row r="160" spans="8:20">
      <c r="H160" s="1">
        <v>40252</v>
      </c>
      <c r="I160" s="4">
        <v>116.47019958496094</v>
      </c>
      <c r="J160" s="4">
        <v>98.567924499511719</v>
      </c>
      <c r="K160" s="4">
        <v>169.5692138671875</v>
      </c>
      <c r="L160" s="4">
        <v>83.579666137695313</v>
      </c>
      <c r="N160" s="2" t="s">
        <v>106</v>
      </c>
      <c r="O160">
        <v>2479182.3420000002</v>
      </c>
      <c r="P160">
        <v>1958228</v>
      </c>
      <c r="Q160">
        <v>1577623.0090000001</v>
      </c>
      <c r="R160">
        <v>1076620</v>
      </c>
      <c r="S160" s="1">
        <v>40252</v>
      </c>
      <c r="T160">
        <f t="shared" si="2"/>
        <v>122.15664918079774</v>
      </c>
    </row>
    <row r="161" spans="8:20">
      <c r="H161" s="1">
        <v>40283</v>
      </c>
      <c r="I161" s="4">
        <v>153.83554077148438</v>
      </c>
      <c r="J161" s="4">
        <v>110.84645080566406</v>
      </c>
      <c r="K161" s="4">
        <v>152.00736999511719</v>
      </c>
      <c r="L161" s="4">
        <v>107.8927001953125</v>
      </c>
      <c r="N161" s="2" t="s">
        <v>111</v>
      </c>
      <c r="O161">
        <v>2592379.352</v>
      </c>
      <c r="P161">
        <v>2001748</v>
      </c>
      <c r="Q161">
        <v>1608056.7209999999</v>
      </c>
      <c r="R161">
        <v>1081640</v>
      </c>
      <c r="S161" s="1">
        <v>40283</v>
      </c>
      <c r="T161">
        <f t="shared" si="2"/>
        <v>137.01991684952625</v>
      </c>
    </row>
    <row r="162" spans="8:20">
      <c r="H162" s="1">
        <v>40313</v>
      </c>
      <c r="I162" s="4">
        <v>156.38095092773438</v>
      </c>
      <c r="J162" s="4">
        <v>114.95367431640625</v>
      </c>
      <c r="K162" s="4">
        <v>368.22845458984375</v>
      </c>
      <c r="L162" s="4">
        <v>162.26521301269531</v>
      </c>
      <c r="N162" s="2" t="s">
        <v>111</v>
      </c>
      <c r="O162">
        <v>2592379.352</v>
      </c>
      <c r="P162">
        <v>2001748</v>
      </c>
      <c r="Q162">
        <v>1608056.7209999999</v>
      </c>
      <c r="R162">
        <v>1081640</v>
      </c>
      <c r="S162" s="1">
        <v>40313</v>
      </c>
      <c r="T162">
        <f t="shared" si="2"/>
        <v>206.32896666348248</v>
      </c>
    </row>
    <row r="163" spans="8:20">
      <c r="H163" s="1">
        <v>40344</v>
      </c>
      <c r="I163" s="4">
        <v>143.11946105957031</v>
      </c>
      <c r="J163" s="4">
        <v>160.79302978515625</v>
      </c>
      <c r="K163" s="4">
        <v>135.4588623046875</v>
      </c>
      <c r="L163" s="4">
        <v>130.79879760742188</v>
      </c>
      <c r="N163" s="2" t="s">
        <v>111</v>
      </c>
      <c r="O163">
        <v>2592379.352</v>
      </c>
      <c r="P163">
        <v>2001748</v>
      </c>
      <c r="Q163">
        <v>1608056.7209999999</v>
      </c>
      <c r="R163">
        <v>1081640</v>
      </c>
      <c r="S163" s="1">
        <v>40344</v>
      </c>
      <c r="T163">
        <f t="shared" si="2"/>
        <v>143.08637271516199</v>
      </c>
    </row>
    <row r="164" spans="8:20">
      <c r="H164" s="1">
        <v>40374</v>
      </c>
      <c r="I164" s="4">
        <v>193.89543151855469</v>
      </c>
      <c r="J164" s="4">
        <v>144.47682189941406</v>
      </c>
      <c r="K164" s="4">
        <v>187.11680603027344</v>
      </c>
      <c r="L164" s="4">
        <v>130.47673034667969</v>
      </c>
      <c r="N164" s="2" t="s">
        <v>115</v>
      </c>
      <c r="O164">
        <v>2677712.8190000001</v>
      </c>
      <c r="P164">
        <v>2040716</v>
      </c>
      <c r="Q164">
        <v>1615563.433</v>
      </c>
      <c r="R164">
        <v>1068308</v>
      </c>
      <c r="S164" s="1">
        <v>40374</v>
      </c>
      <c r="T164">
        <f t="shared" si="2"/>
        <v>172.08831097244629</v>
      </c>
    </row>
    <row r="165" spans="8:20">
      <c r="H165" s="1">
        <v>40405</v>
      </c>
      <c r="I165" s="4">
        <v>146.92626953125</v>
      </c>
      <c r="J165" s="4">
        <v>111.56961822509766</v>
      </c>
      <c r="K165" s="4">
        <v>170.77810668945313</v>
      </c>
      <c r="L165" s="4">
        <v>158.80503845214844</v>
      </c>
      <c r="N165" s="2" t="s">
        <v>115</v>
      </c>
      <c r="O165">
        <v>2677712.8190000001</v>
      </c>
      <c r="P165">
        <v>2040716</v>
      </c>
      <c r="Q165">
        <v>1615563.433</v>
      </c>
      <c r="R165">
        <v>1068308</v>
      </c>
      <c r="S165" s="1">
        <v>40405</v>
      </c>
      <c r="T165">
        <f t="shared" si="2"/>
        <v>147.49961787952711</v>
      </c>
    </row>
    <row r="166" spans="8:20">
      <c r="H166" s="1">
        <v>40436</v>
      </c>
      <c r="I166" s="4">
        <v>111.59324645996094</v>
      </c>
      <c r="J166" s="4">
        <v>126.1339111328125</v>
      </c>
      <c r="K166" s="4">
        <v>214.52642822265625</v>
      </c>
      <c r="L166" s="4">
        <v>114.10544586181641</v>
      </c>
      <c r="N166" s="2" t="s">
        <v>115</v>
      </c>
      <c r="O166">
        <v>2677712.8190000001</v>
      </c>
      <c r="P166">
        <v>2040716</v>
      </c>
      <c r="Q166">
        <v>1615563.433</v>
      </c>
      <c r="R166">
        <v>1068308</v>
      </c>
      <c r="S166" s="1">
        <v>40436</v>
      </c>
      <c r="T166">
        <f t="shared" si="2"/>
        <v>143.50664523702147</v>
      </c>
    </row>
    <row r="167" spans="8:20">
      <c r="H167" s="1">
        <v>40466</v>
      </c>
      <c r="I167" s="4">
        <v>116.37974548339844</v>
      </c>
      <c r="J167" s="4">
        <v>133.07371520996094</v>
      </c>
      <c r="K167" s="4">
        <v>309.01089477539063</v>
      </c>
      <c r="L167" s="4">
        <v>72.417655944824219</v>
      </c>
      <c r="N167" s="2" t="s">
        <v>118</v>
      </c>
      <c r="O167">
        <v>2695256.5</v>
      </c>
      <c r="P167">
        <v>2045160</v>
      </c>
      <c r="Q167">
        <v>1564152.173</v>
      </c>
      <c r="R167">
        <v>1035004</v>
      </c>
      <c r="S167" s="1">
        <v>40466</v>
      </c>
      <c r="T167">
        <f t="shared" si="2"/>
        <v>167.41439129690235</v>
      </c>
    </row>
    <row r="168" spans="8:20">
      <c r="H168" s="1">
        <v>40497</v>
      </c>
      <c r="I168" s="4">
        <v>137.21382141113281</v>
      </c>
      <c r="J168" s="4">
        <v>143.53579711914063</v>
      </c>
      <c r="K168" s="4">
        <v>152.43800354003906</v>
      </c>
      <c r="L168" s="4">
        <v>133.34260559082031</v>
      </c>
      <c r="N168" s="2" t="s">
        <v>118</v>
      </c>
      <c r="O168">
        <v>2695256.5</v>
      </c>
      <c r="P168">
        <v>2045160</v>
      </c>
      <c r="Q168">
        <v>1564152.173</v>
      </c>
      <c r="R168">
        <v>1035004</v>
      </c>
      <c r="S168" s="1">
        <v>40497</v>
      </c>
      <c r="T168">
        <f t="shared" si="2"/>
        <v>142.25739794541488</v>
      </c>
    </row>
    <row r="169" spans="8:20">
      <c r="H169" s="1">
        <v>40527</v>
      </c>
      <c r="I169" s="4">
        <v>179.414306640625</v>
      </c>
      <c r="J169" s="4">
        <v>109.65966033935547</v>
      </c>
      <c r="K169" s="4">
        <v>311.90802001953125</v>
      </c>
      <c r="L169" s="4">
        <v>118.3211669921875</v>
      </c>
      <c r="N169" s="2" t="s">
        <v>118</v>
      </c>
      <c r="O169">
        <v>2695256.5</v>
      </c>
      <c r="P169">
        <v>2045160</v>
      </c>
      <c r="Q169">
        <v>1564152.173</v>
      </c>
      <c r="R169">
        <v>1035004</v>
      </c>
      <c r="S169" s="1">
        <v>40527</v>
      </c>
      <c r="T169">
        <f t="shared" si="2"/>
        <v>192.85273442800462</v>
      </c>
    </row>
    <row r="170" spans="8:20">
      <c r="H170" s="1">
        <v>40558</v>
      </c>
      <c r="I170" s="4">
        <v>140.94584655761719</v>
      </c>
      <c r="J170" s="4">
        <v>87.871780395507813</v>
      </c>
      <c r="K170" s="4">
        <v>162.46418762207031</v>
      </c>
      <c r="L170" s="4">
        <v>120.2845458984375</v>
      </c>
      <c r="N170" s="2" t="s">
        <v>121</v>
      </c>
      <c r="O170">
        <v>2714478.02</v>
      </c>
      <c r="P170">
        <v>2058652</v>
      </c>
      <c r="Q170">
        <v>1543334.601</v>
      </c>
      <c r="R170">
        <v>1019744</v>
      </c>
      <c r="S170" s="1">
        <v>40558</v>
      </c>
      <c r="T170">
        <f t="shared" si="2"/>
        <v>132.94695949405332</v>
      </c>
    </row>
    <row r="171" spans="8:20">
      <c r="H171" s="1">
        <v>40589</v>
      </c>
      <c r="I171" s="4">
        <v>93.2711181640625</v>
      </c>
      <c r="J171" s="4">
        <v>103.49336242675781</v>
      </c>
      <c r="K171" s="4">
        <v>210.01118469238281</v>
      </c>
      <c r="L171" s="4">
        <v>61.84259033203125</v>
      </c>
      <c r="N171" s="2" t="s">
        <v>121</v>
      </c>
      <c r="O171">
        <v>2714478.02</v>
      </c>
      <c r="P171">
        <v>2058652</v>
      </c>
      <c r="Q171">
        <v>1543334.601</v>
      </c>
      <c r="R171">
        <v>1019744</v>
      </c>
      <c r="S171" s="1">
        <v>40589</v>
      </c>
      <c r="T171">
        <f t="shared" si="2"/>
        <v>123.81202472746708</v>
      </c>
    </row>
    <row r="172" spans="8:20">
      <c r="H172" s="1">
        <v>40617</v>
      </c>
      <c r="I172" s="4">
        <v>123.78568267822266</v>
      </c>
      <c r="J172" s="4">
        <v>99.26416015625</v>
      </c>
      <c r="K172" s="4">
        <v>271.07412719726563</v>
      </c>
      <c r="L172" s="4">
        <v>106.34844970703125</v>
      </c>
      <c r="N172" s="2" t="s">
        <v>121</v>
      </c>
      <c r="O172">
        <v>2714478.02</v>
      </c>
      <c r="P172">
        <v>2058652</v>
      </c>
      <c r="Q172">
        <v>1543334.601</v>
      </c>
      <c r="R172">
        <v>1019744</v>
      </c>
      <c r="S172" s="1">
        <v>40617</v>
      </c>
      <c r="T172">
        <f t="shared" si="2"/>
        <v>157.53461701209008</v>
      </c>
    </row>
    <row r="173" spans="8:20">
      <c r="H173" s="1">
        <v>40648</v>
      </c>
      <c r="I173" s="4">
        <v>80.169265747070313</v>
      </c>
      <c r="J173" s="4">
        <v>103.88919067382813</v>
      </c>
      <c r="K173" s="4">
        <v>241.78794860839844</v>
      </c>
      <c r="L173" s="4">
        <v>161.90646362304688</v>
      </c>
      <c r="N173" s="2" t="s">
        <v>124</v>
      </c>
      <c r="O173">
        <v>2745566.8420000002</v>
      </c>
      <c r="P173">
        <v>2073612</v>
      </c>
      <c r="Q173">
        <v>1544079.889</v>
      </c>
      <c r="R173">
        <v>1037268</v>
      </c>
      <c r="S173" s="1">
        <v>40648</v>
      </c>
      <c r="T173">
        <f t="shared" si="2"/>
        <v>141.85991232057017</v>
      </c>
    </row>
    <row r="174" spans="8:20">
      <c r="H174" s="1">
        <v>40678</v>
      </c>
      <c r="I174" s="4">
        <v>93.211036682128906</v>
      </c>
      <c r="J174" s="4">
        <v>138.30094909667969</v>
      </c>
      <c r="K174" s="4">
        <v>164.03364562988281</v>
      </c>
      <c r="L174" s="4">
        <v>98.418312072753906</v>
      </c>
      <c r="N174" s="2" t="s">
        <v>124</v>
      </c>
      <c r="O174">
        <v>2745566.8420000002</v>
      </c>
      <c r="P174">
        <v>2073612</v>
      </c>
      <c r="Q174">
        <v>1544079.889</v>
      </c>
      <c r="R174">
        <v>1037268</v>
      </c>
      <c r="S174" s="1">
        <v>40678</v>
      </c>
      <c r="T174">
        <f t="shared" si="2"/>
        <v>123.19300782235747</v>
      </c>
    </row>
    <row r="175" spans="8:20">
      <c r="H175" s="1">
        <v>40709</v>
      </c>
      <c r="I175" s="4">
        <v>172.59469604492188</v>
      </c>
      <c r="J175" s="4">
        <v>97.685333251953125</v>
      </c>
      <c r="K175" s="4">
        <v>228.37820434570313</v>
      </c>
      <c r="L175" s="4">
        <v>139.96864318847656</v>
      </c>
      <c r="N175" s="2" t="s">
        <v>124</v>
      </c>
      <c r="O175">
        <v>2745566.8420000002</v>
      </c>
      <c r="P175">
        <v>2073612</v>
      </c>
      <c r="Q175">
        <v>1544079.889</v>
      </c>
      <c r="R175">
        <v>1037268</v>
      </c>
      <c r="S175" s="1">
        <v>40709</v>
      </c>
      <c r="T175">
        <f t="shared" si="2"/>
        <v>168.02277161359754</v>
      </c>
    </row>
    <row r="176" spans="8:20">
      <c r="H176" s="1">
        <v>40739</v>
      </c>
      <c r="I176" s="4">
        <v>184.01229858398438</v>
      </c>
      <c r="J176" s="4">
        <v>125.64965057373047</v>
      </c>
      <c r="K176" s="4">
        <v>211.364013671875</v>
      </c>
      <c r="L176" s="4">
        <v>185.04527282714844</v>
      </c>
      <c r="N176" s="2" t="s">
        <v>127</v>
      </c>
      <c r="O176">
        <v>2793103.1340000001</v>
      </c>
      <c r="P176">
        <v>2097156</v>
      </c>
      <c r="Q176">
        <v>1553865.6769999999</v>
      </c>
      <c r="R176">
        <v>1073036</v>
      </c>
      <c r="S176" s="1">
        <v>40739</v>
      </c>
      <c r="T176">
        <f t="shared" si="2"/>
        <v>179.72630758084239</v>
      </c>
    </row>
    <row r="177" spans="8:20">
      <c r="H177" s="1">
        <v>40770</v>
      </c>
      <c r="I177" s="4">
        <v>280.61474609375</v>
      </c>
      <c r="J177" s="4">
        <v>173.40165710449219</v>
      </c>
      <c r="K177" s="4">
        <v>256.70834350585938</v>
      </c>
      <c r="L177" s="4">
        <v>183.24150085449219</v>
      </c>
      <c r="N177" s="2" t="s">
        <v>127</v>
      </c>
      <c r="O177">
        <v>2793103.1340000001</v>
      </c>
      <c r="P177">
        <v>2097156</v>
      </c>
      <c r="Q177">
        <v>1553865.6769999999</v>
      </c>
      <c r="R177">
        <v>1073036</v>
      </c>
      <c r="S177" s="1">
        <v>40770</v>
      </c>
      <c r="T177">
        <f t="shared" si="2"/>
        <v>237.88382674988327</v>
      </c>
    </row>
    <row r="178" spans="8:20">
      <c r="H178" s="1">
        <v>40801</v>
      </c>
      <c r="I178" s="4">
        <v>377.84378051757813</v>
      </c>
      <c r="J178" s="4">
        <v>171.93881225585938</v>
      </c>
      <c r="K178" s="4">
        <v>312.25344848632813</v>
      </c>
      <c r="L178" s="4">
        <v>192.51478576660156</v>
      </c>
      <c r="N178" s="2" t="s">
        <v>127</v>
      </c>
      <c r="O178">
        <v>2793103.1340000001</v>
      </c>
      <c r="P178">
        <v>2097156</v>
      </c>
      <c r="Q178">
        <v>1553865.6769999999</v>
      </c>
      <c r="R178">
        <v>1073036</v>
      </c>
      <c r="S178" s="1">
        <v>40801</v>
      </c>
      <c r="T178">
        <f t="shared" si="2"/>
        <v>290.52803445583061</v>
      </c>
    </row>
    <row r="179" spans="8:20">
      <c r="H179" s="1">
        <v>40831</v>
      </c>
      <c r="I179" s="4">
        <v>217.81927490234375</v>
      </c>
      <c r="J179" s="4">
        <v>203.90623474121094</v>
      </c>
      <c r="K179" s="4">
        <v>298.85211181640625</v>
      </c>
      <c r="L179" s="4">
        <v>103.96206665039063</v>
      </c>
      <c r="N179" s="2" t="s">
        <v>130</v>
      </c>
      <c r="O179">
        <v>2840059.08</v>
      </c>
      <c r="P179">
        <v>2117592</v>
      </c>
      <c r="Q179">
        <v>1569213.7050000001</v>
      </c>
      <c r="R179">
        <v>1107260</v>
      </c>
      <c r="S179" s="1">
        <v>40831</v>
      </c>
      <c r="T179">
        <f t="shared" ref="T179:T189" si="3">I179*(O179/SUM(O179:R179))+K179*P179/SUM(O179:R179)+J179*Q179/SUM(O179:R179)+L179*R179/SUM(O179:R179)</f>
        <v>220.92276379539317</v>
      </c>
    </row>
    <row r="180" spans="8:20">
      <c r="H180" s="1">
        <v>40862</v>
      </c>
      <c r="I180" s="4">
        <v>327.94839477539063</v>
      </c>
      <c r="J180" s="4">
        <v>218.44546508789063</v>
      </c>
      <c r="K180" s="4">
        <v>361.369873046875</v>
      </c>
      <c r="L180" s="4">
        <v>181.49787902832031</v>
      </c>
      <c r="N180" s="2" t="s">
        <v>130</v>
      </c>
      <c r="O180">
        <v>2840059.08</v>
      </c>
      <c r="P180">
        <v>2117592</v>
      </c>
      <c r="Q180">
        <v>1569213.7050000001</v>
      </c>
      <c r="R180">
        <v>1107260</v>
      </c>
      <c r="S180" s="1">
        <v>40862</v>
      </c>
      <c r="T180">
        <f t="shared" si="3"/>
        <v>293.46909970666212</v>
      </c>
    </row>
    <row r="181" spans="8:20">
      <c r="H181" s="1">
        <v>40892</v>
      </c>
      <c r="I181" s="4">
        <v>203.20614624023438</v>
      </c>
      <c r="J181" s="4">
        <v>188.19548034667969</v>
      </c>
      <c r="K181" s="4">
        <v>283.25140380859375</v>
      </c>
      <c r="L181" s="4">
        <v>102.09706878662109</v>
      </c>
      <c r="N181" s="2" t="s">
        <v>130</v>
      </c>
      <c r="O181">
        <v>2840059.08</v>
      </c>
      <c r="P181">
        <v>2117592</v>
      </c>
      <c r="Q181">
        <v>1569213.7050000001</v>
      </c>
      <c r="R181">
        <v>1107260</v>
      </c>
      <c r="S181" s="1">
        <v>40892</v>
      </c>
      <c r="T181">
        <f t="shared" si="3"/>
        <v>207.6590754599481</v>
      </c>
    </row>
    <row r="182" spans="8:20">
      <c r="H182" s="1">
        <v>40923</v>
      </c>
      <c r="I182" s="4">
        <v>193.76167297363281</v>
      </c>
      <c r="J182" s="4">
        <v>179.27406311035156</v>
      </c>
      <c r="K182" s="4">
        <v>289.39776611328125</v>
      </c>
      <c r="L182" s="4">
        <v>133.00009155273438</v>
      </c>
      <c r="N182" s="2" t="s">
        <v>56</v>
      </c>
      <c r="O182" s="2">
        <v>2228923.2779999999</v>
      </c>
      <c r="P182" s="2">
        <v>1617204</v>
      </c>
      <c r="Q182" s="2">
        <v>1481688.6329999999</v>
      </c>
      <c r="R182" s="2">
        <v>770104</v>
      </c>
      <c r="S182" s="1">
        <v>40923</v>
      </c>
      <c r="T182">
        <f t="shared" si="3"/>
        <v>207.93112909614203</v>
      </c>
    </row>
    <row r="183" spans="8:20">
      <c r="H183" s="1">
        <v>40954</v>
      </c>
      <c r="I183" s="4">
        <v>127.25827789306641</v>
      </c>
      <c r="J183" s="4">
        <v>135.02203369140625</v>
      </c>
      <c r="K183" s="4">
        <v>299.14962768554688</v>
      </c>
      <c r="L183" s="4">
        <v>130.87051391601563</v>
      </c>
      <c r="N183" s="2" t="s">
        <v>56</v>
      </c>
      <c r="O183" s="2">
        <v>2228923.2779999999</v>
      </c>
      <c r="P183" s="2">
        <v>1617204</v>
      </c>
      <c r="Q183" s="2">
        <v>1481688.6329999999</v>
      </c>
      <c r="R183" s="2">
        <v>770104</v>
      </c>
      <c r="S183" s="1">
        <v>40954</v>
      </c>
      <c r="T183">
        <f t="shared" si="3"/>
        <v>175.18751422963788</v>
      </c>
    </row>
    <row r="184" spans="8:20">
      <c r="H184" s="1">
        <v>40983</v>
      </c>
      <c r="I184" s="4">
        <v>112.18206024169922</v>
      </c>
      <c r="J184" s="4">
        <v>140.96354675292969</v>
      </c>
      <c r="K184" s="4">
        <v>219.13883972167969</v>
      </c>
      <c r="L184" s="4">
        <v>154.32742309570313</v>
      </c>
      <c r="N184" s="2" t="s">
        <v>56</v>
      </c>
      <c r="O184" s="2">
        <v>2228923.2779999999</v>
      </c>
      <c r="P184" s="2">
        <v>1617204</v>
      </c>
      <c r="Q184" s="2">
        <v>1481688.6329999999</v>
      </c>
      <c r="R184" s="2">
        <v>770104</v>
      </c>
      <c r="S184" s="1">
        <v>40983</v>
      </c>
      <c r="T184">
        <f t="shared" si="3"/>
        <v>152.86354657517811</v>
      </c>
    </row>
    <row r="185" spans="8:20">
      <c r="H185" s="1">
        <v>41014</v>
      </c>
      <c r="I185" s="4">
        <v>139.8486328125</v>
      </c>
      <c r="J185" s="4">
        <v>190.28302001953125</v>
      </c>
      <c r="K185" s="4">
        <v>330.94552612304688</v>
      </c>
      <c r="L185" s="4">
        <v>187.69755554199219</v>
      </c>
      <c r="N185" s="2" t="s">
        <v>60</v>
      </c>
      <c r="O185" s="2">
        <v>2244854.04</v>
      </c>
      <c r="P185" s="2">
        <v>1668348</v>
      </c>
      <c r="Q185" s="2">
        <v>1474592.0689999999</v>
      </c>
      <c r="R185" s="2">
        <v>801348</v>
      </c>
      <c r="S185" s="1">
        <v>41014</v>
      </c>
      <c r="T185">
        <f t="shared" si="3"/>
        <v>209.57233572201102</v>
      </c>
    </row>
    <row r="186" spans="8:20">
      <c r="H186" s="1">
        <v>41044</v>
      </c>
      <c r="I186" s="4">
        <v>169.59648132324219</v>
      </c>
      <c r="J186" s="4">
        <v>147.67945861816406</v>
      </c>
      <c r="K186" s="4">
        <v>313.97366333007813</v>
      </c>
      <c r="L186" s="4">
        <v>172.19692993164063</v>
      </c>
      <c r="N186" s="2" t="s">
        <v>60</v>
      </c>
      <c r="O186" s="2">
        <v>2244854.04</v>
      </c>
      <c r="P186" s="2">
        <v>1668348</v>
      </c>
      <c r="Q186" s="2">
        <v>1474592.0689999999</v>
      </c>
      <c r="R186" s="2">
        <v>801348</v>
      </c>
      <c r="S186" s="1">
        <v>41044</v>
      </c>
      <c r="T186">
        <f t="shared" si="3"/>
        <v>203.62972463411771</v>
      </c>
    </row>
    <row r="187" spans="8:20">
      <c r="H187" s="1">
        <v>41075</v>
      </c>
      <c r="I187" s="4">
        <v>202.49006652832031</v>
      </c>
      <c r="J187" s="4">
        <v>141.23539733886719</v>
      </c>
      <c r="K187" s="4">
        <v>380.17916870117188</v>
      </c>
      <c r="L187" s="4">
        <v>200.25985717773438</v>
      </c>
      <c r="N187" s="2" t="s">
        <v>60</v>
      </c>
      <c r="O187" s="2">
        <v>2244854.04</v>
      </c>
      <c r="P187" s="2">
        <v>1668348</v>
      </c>
      <c r="Q187" s="2">
        <v>1474592.0689999999</v>
      </c>
      <c r="R187" s="2">
        <v>801348</v>
      </c>
      <c r="S187" s="1">
        <v>41075</v>
      </c>
      <c r="T187">
        <f t="shared" si="3"/>
        <v>235.50505171602154</v>
      </c>
    </row>
    <row r="188" spans="8:20">
      <c r="H188" s="1">
        <v>41105</v>
      </c>
      <c r="I188" s="4">
        <v>237.98158264160156</v>
      </c>
      <c r="J188" s="4">
        <v>126.45928955078125</v>
      </c>
      <c r="K188" s="4">
        <v>241.55754089355469</v>
      </c>
      <c r="L188" s="4">
        <v>106.84735107421875</v>
      </c>
      <c r="N188" s="2" t="s">
        <v>64</v>
      </c>
      <c r="O188" s="2">
        <v>2320190.077</v>
      </c>
      <c r="P188" s="2">
        <v>1734128</v>
      </c>
      <c r="Q188" s="2">
        <v>1522310.909</v>
      </c>
      <c r="R188" s="2">
        <v>839580</v>
      </c>
      <c r="S188" s="1">
        <v>41105</v>
      </c>
      <c r="T188">
        <f t="shared" si="3"/>
        <v>195.32896444076243</v>
      </c>
    </row>
    <row r="189" spans="8:20">
      <c r="H189" s="1">
        <v>41136</v>
      </c>
      <c r="I189" s="4">
        <v>161.606201171875</v>
      </c>
      <c r="J189" s="4">
        <v>98.054244995117188</v>
      </c>
      <c r="K189" s="4">
        <v>144.79931640625</v>
      </c>
      <c r="L189" s="4">
        <v>108.7083740234375</v>
      </c>
      <c r="N189" s="2" t="s">
        <v>64</v>
      </c>
      <c r="O189" s="2">
        <v>2320190.077</v>
      </c>
      <c r="P189" s="2">
        <v>1734128</v>
      </c>
      <c r="Q189" s="2">
        <v>1522310.909</v>
      </c>
      <c r="R189" s="2">
        <v>839580</v>
      </c>
      <c r="S189" s="1">
        <v>41136</v>
      </c>
      <c r="T189">
        <f t="shared" si="3"/>
        <v>135.06356770561882</v>
      </c>
    </row>
    <row r="190" spans="8:20">
      <c r="H190" s="1">
        <v>41167</v>
      </c>
      <c r="I190" s="4">
        <v>227.422607421875</v>
      </c>
      <c r="J190" s="4">
        <v>101.15987396240234</v>
      </c>
      <c r="K190" s="4">
        <v>243.70951843261719</v>
      </c>
      <c r="L190" s="4">
        <v>165.15336608886719</v>
      </c>
      <c r="N190" s="2" t="s">
        <v>64</v>
      </c>
      <c r="O190" s="2">
        <v>2320190.077</v>
      </c>
      <c r="P190" s="2">
        <v>1734128</v>
      </c>
      <c r="Q190" s="2">
        <v>1522310.909</v>
      </c>
      <c r="R190" s="2">
        <v>839580</v>
      </c>
      <c r="S190" s="1">
        <v>41167</v>
      </c>
      <c r="T190">
        <f t="shared" ref="T190:T194" si="4">I190*(O190/SUM(O190:R190))+K190*P190/SUM(O190:R190)+J190*Q190/SUM(O190:R190)</f>
        <v>172.10847696852886</v>
      </c>
    </row>
    <row r="191" spans="8:20">
      <c r="H191" s="1">
        <v>41197</v>
      </c>
      <c r="I191" s="4">
        <v>174.70272827148438</v>
      </c>
      <c r="J191" s="4">
        <v>130.08221435546875</v>
      </c>
      <c r="K191" s="4">
        <v>284.00885009765625</v>
      </c>
      <c r="L191" s="4">
        <v>135.09567260742188</v>
      </c>
      <c r="N191" s="2" t="s">
        <v>69</v>
      </c>
      <c r="O191" s="2">
        <v>2364114.5789999999</v>
      </c>
      <c r="P191" s="2">
        <v>1793516</v>
      </c>
      <c r="Q191" s="2">
        <v>1584323.557</v>
      </c>
      <c r="R191" s="2">
        <v>882460</v>
      </c>
      <c r="S191" s="1">
        <v>41197</v>
      </c>
      <c r="T191">
        <f t="shared" si="4"/>
        <v>170.35227222689034</v>
      </c>
    </row>
    <row r="192" spans="8:20">
      <c r="H192" s="1">
        <v>41228</v>
      </c>
      <c r="I192" s="4">
        <v>214.81982421875</v>
      </c>
      <c r="J192" s="4">
        <v>113.17937469482422</v>
      </c>
      <c r="K192" s="4">
        <v>332.82086181640625</v>
      </c>
      <c r="L192" s="4">
        <v>107.888671875</v>
      </c>
      <c r="N192" s="2" t="s">
        <v>69</v>
      </c>
      <c r="O192" s="2">
        <v>2364114.5789999999</v>
      </c>
      <c r="P192" s="2">
        <v>1793516</v>
      </c>
      <c r="Q192" s="2">
        <v>1584323.557</v>
      </c>
      <c r="R192" s="2">
        <v>882460</v>
      </c>
      <c r="S192" s="1">
        <v>41228</v>
      </c>
      <c r="T192">
        <f t="shared" si="4"/>
        <v>193.84219377416315</v>
      </c>
    </row>
    <row r="193" spans="8:20">
      <c r="H193" s="1">
        <v>41258</v>
      </c>
      <c r="I193" s="4">
        <v>170.51521301269531</v>
      </c>
      <c r="J193" s="4">
        <v>141.24578857421875</v>
      </c>
      <c r="K193" s="4">
        <v>270.13153076171875</v>
      </c>
      <c r="L193" s="4">
        <v>131.57098388671875</v>
      </c>
      <c r="N193" s="2" t="s">
        <v>69</v>
      </c>
      <c r="O193" s="2">
        <v>2364114.5789999999</v>
      </c>
      <c r="P193" s="2">
        <v>1793516</v>
      </c>
      <c r="Q193" s="2">
        <v>1584323.557</v>
      </c>
      <c r="R193" s="2">
        <v>882460</v>
      </c>
      <c r="S193" s="1">
        <v>41258</v>
      </c>
      <c r="T193">
        <f t="shared" si="4"/>
        <v>167.77057274781086</v>
      </c>
    </row>
    <row r="194" spans="8:20">
      <c r="H194" s="1">
        <v>41289</v>
      </c>
      <c r="I194" s="4">
        <v>198.88420104980469</v>
      </c>
      <c r="J194" s="4">
        <v>171.19541931152344</v>
      </c>
      <c r="K194" s="4">
        <v>318.23904418945313</v>
      </c>
      <c r="L194" s="4">
        <v>119.64530944824219</v>
      </c>
      <c r="N194" s="2" t="s">
        <v>73</v>
      </c>
      <c r="O194" s="2">
        <v>2401266.21</v>
      </c>
      <c r="P194" s="2">
        <v>1810800</v>
      </c>
      <c r="Q194" s="2">
        <v>1577506.5889999999</v>
      </c>
      <c r="R194" s="2">
        <v>913684</v>
      </c>
      <c r="S194" s="1">
        <v>41289</v>
      </c>
      <c r="T194">
        <f t="shared" si="4"/>
        <v>197.50147048969566</v>
      </c>
    </row>
    <row r="195" spans="8:20">
      <c r="H195" s="1">
        <v>41320</v>
      </c>
      <c r="I195" s="4">
        <v>152.42018127441406</v>
      </c>
      <c r="J195" s="4">
        <v>184.08186340332031</v>
      </c>
      <c r="K195" s="4">
        <v>242.87602233886719</v>
      </c>
      <c r="L195" s="4">
        <v>80.583839416503906</v>
      </c>
      <c r="N195" s="2" t="s">
        <v>73</v>
      </c>
      <c r="O195" s="2">
        <v>2401266.21</v>
      </c>
      <c r="P195" s="2">
        <v>1810800</v>
      </c>
      <c r="Q195" s="2">
        <v>1577506.5889999999</v>
      </c>
      <c r="R195" s="2">
        <v>913684</v>
      </c>
      <c r="S195" s="1">
        <v>41320</v>
      </c>
      <c r="T195">
        <f t="shared" ref="T195:T238" si="5">I195*(O195/SUM(O195:R195))+K195*P195/SUM(O195:R195)+J195*Q195/SUM(O195:R195)</f>
        <v>163.53120842173507</v>
      </c>
    </row>
    <row r="196" spans="8:20">
      <c r="H196" s="1">
        <v>41348</v>
      </c>
      <c r="I196" s="4">
        <v>201.00303649902344</v>
      </c>
      <c r="J196" s="4">
        <v>241.04261779785156</v>
      </c>
      <c r="K196" s="4">
        <v>259.25509643554688</v>
      </c>
      <c r="L196" s="4">
        <v>189.02256774902344</v>
      </c>
      <c r="N196" s="2" t="s">
        <v>73</v>
      </c>
      <c r="O196" s="2">
        <v>2401266.21</v>
      </c>
      <c r="P196" s="2">
        <v>1810800</v>
      </c>
      <c r="Q196" s="2">
        <v>1577506.5889999999</v>
      </c>
      <c r="R196" s="2">
        <v>913684</v>
      </c>
      <c r="S196" s="1">
        <v>41348</v>
      </c>
      <c r="T196">
        <f t="shared" si="5"/>
        <v>198.76416584288904</v>
      </c>
    </row>
    <row r="197" spans="8:20">
      <c r="H197" s="1">
        <v>41379</v>
      </c>
      <c r="I197" s="4">
        <v>131.46473693847656</v>
      </c>
      <c r="J197" s="4">
        <v>199.71192932128906</v>
      </c>
      <c r="K197" s="4">
        <v>300.53115844726563</v>
      </c>
      <c r="L197" s="4">
        <v>124.01374816894531</v>
      </c>
      <c r="N197" s="2" t="s">
        <v>77</v>
      </c>
      <c r="O197">
        <v>2405910.2540000002</v>
      </c>
      <c r="P197">
        <v>1831576</v>
      </c>
      <c r="Q197">
        <v>1591882.7290000001</v>
      </c>
      <c r="R197">
        <v>938408</v>
      </c>
      <c r="S197" s="1">
        <v>41379</v>
      </c>
      <c r="T197">
        <f t="shared" si="5"/>
        <v>175.04359108485281</v>
      </c>
    </row>
    <row r="198" spans="8:20">
      <c r="H198" s="1">
        <v>41409</v>
      </c>
      <c r="I198" s="4">
        <v>65.217132568359375</v>
      </c>
      <c r="J198" s="4">
        <v>130.03729248046875</v>
      </c>
      <c r="K198" s="4">
        <v>256.80841064453125</v>
      </c>
      <c r="L198" s="4">
        <v>75.458633422851563</v>
      </c>
      <c r="N198" s="2" t="s">
        <v>77</v>
      </c>
      <c r="O198">
        <v>2405910.2540000002</v>
      </c>
      <c r="P198">
        <v>1831576</v>
      </c>
      <c r="Q198">
        <v>1591882.7290000001</v>
      </c>
      <c r="R198">
        <v>938408</v>
      </c>
      <c r="S198" s="1">
        <v>41409</v>
      </c>
      <c r="T198">
        <f t="shared" si="5"/>
        <v>123.27161660890397</v>
      </c>
    </row>
    <row r="199" spans="8:20">
      <c r="H199" s="1">
        <v>41440</v>
      </c>
      <c r="I199" s="4">
        <v>126.39472198486328</v>
      </c>
      <c r="J199" s="4">
        <v>134.51420593261719</v>
      </c>
      <c r="K199" s="4">
        <v>293.78506469726563</v>
      </c>
      <c r="L199" s="4">
        <v>112.61511993408203</v>
      </c>
      <c r="N199" s="2" t="s">
        <v>77</v>
      </c>
      <c r="O199">
        <v>2405910.2540000002</v>
      </c>
      <c r="P199">
        <v>1831576</v>
      </c>
      <c r="Q199">
        <v>1591882.7290000001</v>
      </c>
      <c r="R199">
        <v>938408</v>
      </c>
      <c r="S199" s="1">
        <v>41440</v>
      </c>
      <c r="T199">
        <f t="shared" si="5"/>
        <v>156.08003561811566</v>
      </c>
    </row>
    <row r="200" spans="8:20">
      <c r="H200" s="1">
        <v>41470</v>
      </c>
      <c r="I200" s="4">
        <v>160.84449768066406</v>
      </c>
      <c r="J200" s="4">
        <v>172.23980712890625</v>
      </c>
      <c r="K200" s="4">
        <v>215.33030700683594</v>
      </c>
      <c r="L200" s="4">
        <v>87.576614379882813</v>
      </c>
      <c r="N200" s="2" t="s">
        <v>82</v>
      </c>
      <c r="O200">
        <v>2397847.7349999999</v>
      </c>
      <c r="P200">
        <v>1858732</v>
      </c>
      <c r="Q200">
        <v>1597302.629</v>
      </c>
      <c r="R200">
        <v>970540</v>
      </c>
      <c r="S200" s="1">
        <v>41470</v>
      </c>
      <c r="T200">
        <f t="shared" si="5"/>
        <v>155.47704799117534</v>
      </c>
    </row>
    <row r="201" spans="8:20">
      <c r="H201" s="1">
        <v>41501</v>
      </c>
      <c r="I201" s="4">
        <v>131.17686462402344</v>
      </c>
      <c r="J201" s="4">
        <v>126.32989501953125</v>
      </c>
      <c r="K201" s="4">
        <v>143.93037414550781</v>
      </c>
      <c r="L201" s="4">
        <v>76.765251159667969</v>
      </c>
      <c r="N201" s="2" t="s">
        <v>82</v>
      </c>
      <c r="O201">
        <v>2397847.7349999999</v>
      </c>
      <c r="P201">
        <v>1858732</v>
      </c>
      <c r="Q201">
        <v>1597302.629</v>
      </c>
      <c r="R201">
        <v>970540</v>
      </c>
      <c r="S201" s="1">
        <v>41501</v>
      </c>
      <c r="T201">
        <f t="shared" si="5"/>
        <v>114.86059501391898</v>
      </c>
    </row>
    <row r="202" spans="8:20">
      <c r="H202" s="1">
        <v>41532</v>
      </c>
      <c r="I202" s="4">
        <v>130.39103698730469</v>
      </c>
      <c r="J202" s="4">
        <v>170.242431640625</v>
      </c>
      <c r="K202" s="4">
        <v>244.4139404296875</v>
      </c>
      <c r="L202" s="4">
        <v>143.33480834960938</v>
      </c>
      <c r="N202" s="2" t="s">
        <v>82</v>
      </c>
      <c r="O202">
        <v>2397847.7349999999</v>
      </c>
      <c r="P202">
        <v>1858732</v>
      </c>
      <c r="Q202">
        <v>1597302.629</v>
      </c>
      <c r="R202">
        <v>970540</v>
      </c>
      <c r="S202" s="1">
        <v>41532</v>
      </c>
      <c r="T202">
        <f t="shared" si="5"/>
        <v>152.23069341872682</v>
      </c>
    </row>
    <row r="203" spans="8:20">
      <c r="H203" s="1">
        <v>41562</v>
      </c>
      <c r="I203" s="4">
        <v>209.00704956054688</v>
      </c>
      <c r="J203" s="4">
        <v>153.35189819335938</v>
      </c>
      <c r="K203" s="4">
        <v>287.16964721679688</v>
      </c>
      <c r="L203" s="4">
        <v>147.51611328125</v>
      </c>
      <c r="N203" s="2" t="s">
        <v>86</v>
      </c>
      <c r="O203">
        <v>2403265.7999999998</v>
      </c>
      <c r="P203">
        <v>1905828</v>
      </c>
      <c r="Q203">
        <v>1615755.8049999999</v>
      </c>
      <c r="R203">
        <v>1000040</v>
      </c>
      <c r="S203" s="1">
        <v>41562</v>
      </c>
      <c r="T203">
        <f t="shared" si="5"/>
        <v>187.34950913305573</v>
      </c>
    </row>
    <row r="204" spans="8:20">
      <c r="H204" s="1">
        <v>41593</v>
      </c>
      <c r="I204" s="4">
        <v>110.15919494628906</v>
      </c>
      <c r="J204" s="4">
        <v>187.20011901855469</v>
      </c>
      <c r="K204" s="4">
        <v>185.95939636230469</v>
      </c>
      <c r="L204" s="4">
        <v>66.086082458496094</v>
      </c>
      <c r="N204" s="2" t="s">
        <v>86</v>
      </c>
      <c r="O204">
        <v>2403265.7999999998</v>
      </c>
      <c r="P204">
        <v>1905828</v>
      </c>
      <c r="Q204">
        <v>1615755.8049999999</v>
      </c>
      <c r="R204">
        <v>1000040</v>
      </c>
      <c r="S204" s="1">
        <v>41593</v>
      </c>
      <c r="T204">
        <f t="shared" si="5"/>
        <v>133.08777204994135</v>
      </c>
    </row>
    <row r="205" spans="8:20">
      <c r="H205" s="1">
        <v>41623</v>
      </c>
      <c r="I205" s="4">
        <v>166.10237121582031</v>
      </c>
      <c r="J205" s="4">
        <v>94.346336364746094</v>
      </c>
      <c r="K205" s="4">
        <v>223.97088623046875</v>
      </c>
      <c r="L205" s="4">
        <v>106.25754547119141</v>
      </c>
      <c r="N205" s="2" t="s">
        <v>86</v>
      </c>
      <c r="O205">
        <v>2403265.7999999998</v>
      </c>
      <c r="P205">
        <v>1905828</v>
      </c>
      <c r="Q205">
        <v>1615755.8049999999</v>
      </c>
      <c r="R205">
        <v>1000040</v>
      </c>
      <c r="S205" s="1">
        <v>41623</v>
      </c>
      <c r="T205">
        <f t="shared" si="5"/>
        <v>141.29882650548743</v>
      </c>
    </row>
    <row r="206" spans="8:20">
      <c r="H206" s="1">
        <v>41654</v>
      </c>
      <c r="I206" s="4">
        <v>106.18580627441406</v>
      </c>
      <c r="J206" s="4">
        <v>116.02819061279297</v>
      </c>
      <c r="K206" s="4">
        <v>221.41378784179688</v>
      </c>
      <c r="L206" s="4">
        <v>119.88055419921875</v>
      </c>
      <c r="N206" s="2" t="s">
        <v>90</v>
      </c>
      <c r="O206">
        <v>2443578.8319999999</v>
      </c>
      <c r="P206">
        <v>1938160</v>
      </c>
      <c r="Q206">
        <v>1641740.469</v>
      </c>
      <c r="R206">
        <v>1040856</v>
      </c>
      <c r="S206" s="1">
        <v>41654</v>
      </c>
      <c r="T206">
        <f t="shared" si="5"/>
        <v>124.44156090154644</v>
      </c>
    </row>
    <row r="207" spans="8:20">
      <c r="H207" s="1">
        <v>41685</v>
      </c>
      <c r="I207" s="4">
        <v>134.59872436523438</v>
      </c>
      <c r="J207" s="4">
        <v>136.20295715332031</v>
      </c>
      <c r="K207" s="4">
        <v>139.96908569335938</v>
      </c>
      <c r="L207" s="4">
        <v>111.67539215087891</v>
      </c>
      <c r="N207" s="2" t="s">
        <v>90</v>
      </c>
      <c r="O207">
        <v>2443578.8319999999</v>
      </c>
      <c r="P207">
        <v>1938160</v>
      </c>
      <c r="Q207">
        <v>1641740.469</v>
      </c>
      <c r="R207">
        <v>1040856</v>
      </c>
      <c r="S207" s="1">
        <v>41685</v>
      </c>
      <c r="T207">
        <f t="shared" si="5"/>
        <v>116.61323372348937</v>
      </c>
    </row>
    <row r="208" spans="8:20">
      <c r="H208" s="1">
        <v>41713</v>
      </c>
      <c r="I208" s="4">
        <v>130.77835083007813</v>
      </c>
      <c r="J208" s="4">
        <v>128.53414916992188</v>
      </c>
      <c r="K208" s="4">
        <v>221.99613952636719</v>
      </c>
      <c r="L208" s="4">
        <v>61.949901580810547</v>
      </c>
      <c r="N208" s="2" t="s">
        <v>90</v>
      </c>
      <c r="O208">
        <v>2443578.8319999999</v>
      </c>
      <c r="P208">
        <v>1938160</v>
      </c>
      <c r="Q208">
        <v>1641740.469</v>
      </c>
      <c r="R208">
        <v>1040856</v>
      </c>
      <c r="S208" s="1">
        <v>41713</v>
      </c>
      <c r="T208">
        <f t="shared" si="5"/>
        <v>136.0143482659156</v>
      </c>
    </row>
    <row r="209" spans="8:20">
      <c r="H209" s="1">
        <v>41744</v>
      </c>
      <c r="I209" s="4">
        <v>93.582237243652344</v>
      </c>
      <c r="J209" s="4">
        <v>102.57672882080078</v>
      </c>
      <c r="K209" s="4">
        <v>175.991455078125</v>
      </c>
      <c r="L209" s="4">
        <v>78.977165222167969</v>
      </c>
      <c r="N209" s="2" t="s">
        <v>95</v>
      </c>
      <c r="O209">
        <v>2564065.14</v>
      </c>
      <c r="P209">
        <v>1985268</v>
      </c>
      <c r="Q209">
        <v>1684293.061</v>
      </c>
      <c r="R209">
        <v>1083824</v>
      </c>
      <c r="S209" s="1">
        <v>41744</v>
      </c>
      <c r="T209">
        <f t="shared" si="5"/>
        <v>104.14972537134608</v>
      </c>
    </row>
    <row r="210" spans="8:20">
      <c r="H210" s="1">
        <v>41774</v>
      </c>
      <c r="I210" s="4">
        <v>129.21800231933594</v>
      </c>
      <c r="J210" s="4">
        <v>105.4852294921875</v>
      </c>
      <c r="K210" s="4">
        <v>188.42922973632813</v>
      </c>
      <c r="L210" s="4">
        <v>95.902008056640625</v>
      </c>
      <c r="N210" s="2" t="s">
        <v>95</v>
      </c>
      <c r="O210">
        <v>2564065.14</v>
      </c>
      <c r="P210">
        <v>1985268</v>
      </c>
      <c r="Q210">
        <v>1684293.061</v>
      </c>
      <c r="R210">
        <v>1083824</v>
      </c>
      <c r="S210" s="1">
        <v>41774</v>
      </c>
      <c r="T210">
        <f t="shared" si="5"/>
        <v>120.68055279947549</v>
      </c>
    </row>
    <row r="211" spans="8:20">
      <c r="H211" s="1">
        <v>41805</v>
      </c>
      <c r="I211" s="4">
        <v>70.298324584960938</v>
      </c>
      <c r="J211" s="4">
        <v>104.61409759521484</v>
      </c>
      <c r="K211" s="4">
        <v>159.18370056152344</v>
      </c>
      <c r="L211" s="4">
        <v>88.375289916992188</v>
      </c>
      <c r="N211" s="2" t="s">
        <v>95</v>
      </c>
      <c r="O211">
        <v>2564065.14</v>
      </c>
      <c r="P211">
        <v>1985268</v>
      </c>
      <c r="Q211">
        <v>1684293.061</v>
      </c>
      <c r="R211">
        <v>1083824</v>
      </c>
      <c r="S211" s="1">
        <v>41805</v>
      </c>
      <c r="T211">
        <f t="shared" si="5"/>
        <v>91.899851793398625</v>
      </c>
    </row>
    <row r="212" spans="8:20">
      <c r="H212" s="1">
        <v>41835</v>
      </c>
      <c r="I212" s="4">
        <v>105.19635009765625</v>
      </c>
      <c r="J212" s="4">
        <v>110.70964813232422</v>
      </c>
      <c r="K212" s="4">
        <v>148.74220275878906</v>
      </c>
      <c r="L212" s="4">
        <v>59.815143585205078</v>
      </c>
      <c r="N212" s="2" t="s">
        <v>99</v>
      </c>
      <c r="O212">
        <v>2622823.4309999999</v>
      </c>
      <c r="P212">
        <v>2028308</v>
      </c>
      <c r="Q212">
        <v>1685340.8370000001</v>
      </c>
      <c r="R212">
        <v>1122340</v>
      </c>
      <c r="S212" s="1">
        <v>41835</v>
      </c>
      <c r="T212">
        <f t="shared" si="5"/>
        <v>102.45464227742279</v>
      </c>
    </row>
    <row r="213" spans="8:20">
      <c r="H213" s="1">
        <v>41866</v>
      </c>
      <c r="I213" s="4">
        <v>142.96778869628906</v>
      </c>
      <c r="J213" s="4">
        <v>78.332382202148438</v>
      </c>
      <c r="K213" s="4">
        <v>132.21717834472656</v>
      </c>
      <c r="L213" s="4">
        <v>89.232559204101563</v>
      </c>
      <c r="N213" s="2" t="s">
        <v>99</v>
      </c>
      <c r="O213">
        <v>2622823.4309999999</v>
      </c>
      <c r="P213">
        <v>2028308</v>
      </c>
      <c r="Q213">
        <v>1685340.8370000001</v>
      </c>
      <c r="R213">
        <v>1122340</v>
      </c>
      <c r="S213" s="1">
        <v>41866</v>
      </c>
      <c r="T213">
        <f t="shared" si="5"/>
        <v>103.92716177552309</v>
      </c>
    </row>
    <row r="214" spans="8:20">
      <c r="H214" s="1">
        <v>41897</v>
      </c>
      <c r="I214" s="4">
        <v>177.00502014160156</v>
      </c>
      <c r="J214" s="4">
        <v>135.21786499023438</v>
      </c>
      <c r="K214" s="4">
        <v>242.48574829101563</v>
      </c>
      <c r="L214" s="4">
        <v>107.06514739990234</v>
      </c>
      <c r="N214" s="2" t="s">
        <v>99</v>
      </c>
      <c r="O214">
        <v>2622823.4309999999</v>
      </c>
      <c r="P214">
        <v>2028308</v>
      </c>
      <c r="Q214">
        <v>1685340.8370000001</v>
      </c>
      <c r="R214">
        <v>1122340</v>
      </c>
      <c r="S214" s="1">
        <v>41897</v>
      </c>
      <c r="T214">
        <f t="shared" si="5"/>
        <v>158.73531127954476</v>
      </c>
    </row>
    <row r="215" spans="8:20">
      <c r="H215" s="1">
        <v>41927</v>
      </c>
      <c r="I215" s="4">
        <v>150.62701416015625</v>
      </c>
      <c r="J215" s="4">
        <v>104.27510070800781</v>
      </c>
      <c r="K215" s="4">
        <v>208.5667724609375</v>
      </c>
      <c r="L215" s="4">
        <v>112.0069580078125</v>
      </c>
      <c r="N215" s="2" t="s">
        <v>103</v>
      </c>
      <c r="O215">
        <v>2577994.8319999999</v>
      </c>
      <c r="P215">
        <v>1990944</v>
      </c>
      <c r="Q215">
        <v>1625711.561</v>
      </c>
      <c r="R215">
        <v>1108232</v>
      </c>
      <c r="S215" s="1">
        <v>41927</v>
      </c>
      <c r="T215">
        <f t="shared" si="5"/>
        <v>133.24624616344823</v>
      </c>
    </row>
    <row r="216" spans="8:20">
      <c r="H216" s="1">
        <v>41958</v>
      </c>
      <c r="I216" s="4">
        <v>109.457275390625</v>
      </c>
      <c r="J216" s="4">
        <v>159.72151184082031</v>
      </c>
      <c r="K216" s="4">
        <v>195.18890380859375</v>
      </c>
      <c r="L216" s="4">
        <v>120.05309295654297</v>
      </c>
      <c r="N216" s="2" t="s">
        <v>103</v>
      </c>
      <c r="O216">
        <v>2577994.8319999999</v>
      </c>
      <c r="P216">
        <v>1990944</v>
      </c>
      <c r="Q216">
        <v>1625711.561</v>
      </c>
      <c r="R216">
        <v>1108232</v>
      </c>
      <c r="S216" s="1">
        <v>41958</v>
      </c>
      <c r="T216">
        <f t="shared" si="5"/>
        <v>127.40881277480391</v>
      </c>
    </row>
    <row r="217" spans="8:20">
      <c r="H217" s="1">
        <v>41988</v>
      </c>
      <c r="I217" s="4">
        <v>152.41960144042969</v>
      </c>
      <c r="J217" s="4">
        <v>120.31820678710938</v>
      </c>
      <c r="K217" s="4">
        <v>261.0257568359375</v>
      </c>
      <c r="L217" s="4">
        <v>129.9525146484375</v>
      </c>
      <c r="N217" s="2" t="s">
        <v>103</v>
      </c>
      <c r="O217">
        <v>2577994.8319999999</v>
      </c>
      <c r="P217">
        <v>1990944</v>
      </c>
      <c r="Q217">
        <v>1625711.561</v>
      </c>
      <c r="R217">
        <v>1108232</v>
      </c>
      <c r="S217" s="1">
        <v>41988</v>
      </c>
      <c r="T217">
        <f t="shared" si="5"/>
        <v>151.75204109294611</v>
      </c>
    </row>
    <row r="218" spans="8:20">
      <c r="H218" s="1">
        <v>42019</v>
      </c>
      <c r="I218" s="4">
        <v>201.27247619628906</v>
      </c>
      <c r="J218" s="4">
        <v>99.278175354003906</v>
      </c>
      <c r="K218" s="4">
        <v>178.69871520996094</v>
      </c>
      <c r="L218" s="4">
        <v>144.16117858886719</v>
      </c>
      <c r="N218" s="2" t="s">
        <v>108</v>
      </c>
      <c r="O218">
        <v>2501370.8670000001</v>
      </c>
      <c r="P218">
        <v>1970552</v>
      </c>
      <c r="Q218">
        <v>1581575.9850000001</v>
      </c>
      <c r="R218">
        <v>1075940</v>
      </c>
      <c r="S218" s="1">
        <v>42019</v>
      </c>
      <c r="T218">
        <f t="shared" si="5"/>
        <v>142.03196323525725</v>
      </c>
    </row>
    <row r="219" spans="8:20">
      <c r="H219" s="1">
        <v>42050</v>
      </c>
      <c r="I219" s="4">
        <v>161.298828125</v>
      </c>
      <c r="J219" s="4">
        <v>85.681991577148438</v>
      </c>
      <c r="K219" s="4">
        <v>238.4951171875</v>
      </c>
      <c r="L219" s="4">
        <v>97.265739440917969</v>
      </c>
      <c r="N219" s="2" t="s">
        <v>108</v>
      </c>
      <c r="O219">
        <v>2501370.8670000001</v>
      </c>
      <c r="P219">
        <v>1970552</v>
      </c>
      <c r="Q219">
        <v>1581575.9850000001</v>
      </c>
      <c r="R219">
        <v>1075940</v>
      </c>
      <c r="S219" s="1">
        <v>42050</v>
      </c>
      <c r="T219">
        <f t="shared" si="5"/>
        <v>141.5185431683071</v>
      </c>
    </row>
    <row r="220" spans="8:20">
      <c r="H220" s="1">
        <v>42078</v>
      </c>
      <c r="I220" s="4">
        <v>80.555389404296875</v>
      </c>
      <c r="J220" s="4">
        <v>109.07384490966797</v>
      </c>
      <c r="K220" s="4">
        <v>174.19757080078125</v>
      </c>
      <c r="L220" s="4">
        <v>75.976356506347656</v>
      </c>
      <c r="N220" s="2" t="s">
        <v>108</v>
      </c>
      <c r="O220">
        <v>2501370.8670000001</v>
      </c>
      <c r="P220">
        <v>1970552</v>
      </c>
      <c r="Q220">
        <v>1581575.9850000001</v>
      </c>
      <c r="R220">
        <v>1075940</v>
      </c>
      <c r="S220" s="1">
        <v>42078</v>
      </c>
      <c r="T220">
        <f t="shared" si="5"/>
        <v>100.60719565213758</v>
      </c>
    </row>
    <row r="221" spans="8:20">
      <c r="H221" s="1">
        <v>42109</v>
      </c>
      <c r="I221" s="4">
        <v>105.49148559570313</v>
      </c>
      <c r="J221" s="4">
        <v>54.133079528808594</v>
      </c>
      <c r="K221" s="4">
        <v>211.13491821289063</v>
      </c>
      <c r="L221" s="4">
        <v>145.75965881347656</v>
      </c>
      <c r="N221" s="2" t="s">
        <v>112</v>
      </c>
      <c r="O221">
        <v>2613535.463</v>
      </c>
      <c r="P221">
        <v>2014000</v>
      </c>
      <c r="Q221">
        <v>1616092.5689999999</v>
      </c>
      <c r="R221">
        <v>1081652</v>
      </c>
      <c r="S221" s="1">
        <v>42109</v>
      </c>
      <c r="T221">
        <f t="shared" si="5"/>
        <v>107.62940502603834</v>
      </c>
    </row>
    <row r="222" spans="8:20">
      <c r="H222" s="1">
        <v>42139</v>
      </c>
      <c r="I222" s="4">
        <v>113.39719390869141</v>
      </c>
      <c r="J222" s="4">
        <v>146.42453002929688</v>
      </c>
      <c r="K222" s="4">
        <v>197.79856872558594</v>
      </c>
      <c r="L222" s="4">
        <v>71.119956970214844</v>
      </c>
      <c r="N222" s="2" t="s">
        <v>112</v>
      </c>
      <c r="O222">
        <v>2613535.463</v>
      </c>
      <c r="P222">
        <v>2014000</v>
      </c>
      <c r="Q222">
        <v>1616092.5689999999</v>
      </c>
      <c r="R222">
        <v>1081652</v>
      </c>
      <c r="S222" s="1">
        <v>42139</v>
      </c>
      <c r="T222">
        <f t="shared" si="5"/>
        <v>127.14455910619401</v>
      </c>
    </row>
    <row r="223" spans="8:20">
      <c r="H223" s="1">
        <v>42170</v>
      </c>
      <c r="I223" s="4">
        <v>212.82469177246094</v>
      </c>
      <c r="J223" s="4">
        <v>119.78494262695313</v>
      </c>
      <c r="K223" s="4">
        <v>303.52774047851563</v>
      </c>
      <c r="L223" s="4">
        <v>118.88248443603516</v>
      </c>
      <c r="N223" s="2" t="s">
        <v>112</v>
      </c>
      <c r="O223">
        <v>2613535.463</v>
      </c>
      <c r="P223">
        <v>2014000</v>
      </c>
      <c r="Q223">
        <v>1616092.5689999999</v>
      </c>
      <c r="R223">
        <v>1081652</v>
      </c>
      <c r="S223" s="1">
        <v>42170</v>
      </c>
      <c r="T223">
        <f t="shared" si="5"/>
        <v>185.81041248726035</v>
      </c>
    </row>
    <row r="224" spans="8:20">
      <c r="H224" s="1">
        <v>42200</v>
      </c>
      <c r="I224" s="4">
        <v>176.39804077148438</v>
      </c>
      <c r="J224" s="4">
        <v>142.44686889648438</v>
      </c>
      <c r="K224" s="4">
        <v>314.76034545898438</v>
      </c>
      <c r="L224" s="4">
        <v>86.441627502441406</v>
      </c>
      <c r="N224" s="2" t="s">
        <v>116</v>
      </c>
      <c r="O224">
        <v>2677196.5920000002</v>
      </c>
      <c r="P224">
        <v>2045392</v>
      </c>
      <c r="Q224">
        <v>1598786.5290000001</v>
      </c>
      <c r="R224">
        <v>1062712</v>
      </c>
      <c r="S224" s="1">
        <v>42200</v>
      </c>
      <c r="T224">
        <f t="shared" si="5"/>
        <v>181.98629555387478</v>
      </c>
    </row>
    <row r="225" spans="8:20">
      <c r="H225" s="1">
        <v>42231</v>
      </c>
      <c r="I225" s="4">
        <v>158.680908203125</v>
      </c>
      <c r="J225" s="4">
        <v>114.20770263671875</v>
      </c>
      <c r="K225" s="4">
        <v>171.73945617675781</v>
      </c>
      <c r="L225" s="4">
        <v>104.77473449707031</v>
      </c>
      <c r="N225" s="2" t="s">
        <v>116</v>
      </c>
      <c r="O225">
        <v>2677196.5920000002</v>
      </c>
      <c r="P225">
        <v>2045392</v>
      </c>
      <c r="Q225">
        <v>1598786.5290000001</v>
      </c>
      <c r="R225">
        <v>1062712</v>
      </c>
      <c r="S225" s="1">
        <v>42231</v>
      </c>
      <c r="T225">
        <f t="shared" si="5"/>
        <v>129.83165246822739</v>
      </c>
    </row>
    <row r="226" spans="8:20">
      <c r="H226" s="1">
        <v>42262</v>
      </c>
      <c r="I226" s="4">
        <v>165.86695861816406</v>
      </c>
      <c r="J226" s="4">
        <v>124.56743621826172</v>
      </c>
      <c r="K226" s="4">
        <v>263.03018188476563</v>
      </c>
      <c r="L226" s="4">
        <v>134.97650146484375</v>
      </c>
      <c r="N226" s="2" t="s">
        <v>116</v>
      </c>
      <c r="O226">
        <v>2677196.5920000002</v>
      </c>
      <c r="P226">
        <v>2045392</v>
      </c>
      <c r="Q226">
        <v>1598786.5290000001</v>
      </c>
      <c r="R226">
        <v>1062712</v>
      </c>
      <c r="S226" s="1">
        <v>42262</v>
      </c>
      <c r="T226">
        <f t="shared" si="5"/>
        <v>159.96764471292619</v>
      </c>
    </row>
    <row r="227" spans="8:20">
      <c r="H227" s="1">
        <v>42292</v>
      </c>
      <c r="I227" s="4">
        <v>187.63600158691406</v>
      </c>
      <c r="J227" s="4">
        <v>95.393104553222656</v>
      </c>
      <c r="K227" s="4">
        <v>231.93368530273438</v>
      </c>
      <c r="L227" s="4">
        <v>144.22726440429688</v>
      </c>
      <c r="N227" s="2" t="s">
        <v>119</v>
      </c>
      <c r="O227">
        <v>2682357.023</v>
      </c>
      <c r="P227">
        <v>2045796</v>
      </c>
      <c r="Q227">
        <v>1554091.493</v>
      </c>
      <c r="R227">
        <v>1024852</v>
      </c>
      <c r="S227" s="1">
        <v>42292</v>
      </c>
      <c r="T227">
        <f t="shared" si="5"/>
        <v>154.10298223011921</v>
      </c>
    </row>
    <row r="228" spans="8:20">
      <c r="H228" s="1">
        <v>42323</v>
      </c>
      <c r="I228" s="4">
        <v>193.55435180664063</v>
      </c>
      <c r="J228" s="4">
        <v>95.960113525390625</v>
      </c>
      <c r="K228" s="4">
        <v>200.97587585449219</v>
      </c>
      <c r="L228" s="4">
        <v>103.76202392578125</v>
      </c>
      <c r="N228" s="2" t="s">
        <v>119</v>
      </c>
      <c r="O228">
        <v>2682357.023</v>
      </c>
      <c r="P228">
        <v>2045796</v>
      </c>
      <c r="Q228">
        <v>1554091.493</v>
      </c>
      <c r="R228">
        <v>1024852</v>
      </c>
      <c r="S228" s="1">
        <v>42323</v>
      </c>
      <c r="T228">
        <f t="shared" si="5"/>
        <v>147.72876087702352</v>
      </c>
    </row>
    <row r="229" spans="8:20">
      <c r="H229" s="1">
        <v>42353</v>
      </c>
      <c r="I229" s="4">
        <v>127.08606719970703</v>
      </c>
      <c r="J229" s="4">
        <v>86.662040710449219</v>
      </c>
      <c r="K229" s="4">
        <v>206.39486694335938</v>
      </c>
      <c r="L229" s="4">
        <v>160.60743713378906</v>
      </c>
      <c r="N229" s="2" t="s">
        <v>119</v>
      </c>
      <c r="O229">
        <v>2682357.023</v>
      </c>
      <c r="P229">
        <v>2045796</v>
      </c>
      <c r="Q229">
        <v>1554091.493</v>
      </c>
      <c r="R229">
        <v>1024852</v>
      </c>
      <c r="S229" s="1">
        <v>42353</v>
      </c>
      <c r="T229">
        <f t="shared" si="5"/>
        <v>122.86860264676568</v>
      </c>
    </row>
    <row r="230" spans="8:20">
      <c r="H230" s="1">
        <v>42384</v>
      </c>
      <c r="I230" s="4">
        <v>203.99676513671875</v>
      </c>
      <c r="J230" s="4">
        <v>96.998207092285156</v>
      </c>
      <c r="K230" s="4">
        <v>241.42453002929688</v>
      </c>
      <c r="L230" s="4">
        <v>276.35989379882813</v>
      </c>
      <c r="N230" s="2" t="s">
        <v>122</v>
      </c>
      <c r="O230">
        <v>2724540.2080000001</v>
      </c>
      <c r="P230">
        <v>2064060</v>
      </c>
      <c r="Q230">
        <v>1542714.885</v>
      </c>
      <c r="R230">
        <v>1022636</v>
      </c>
      <c r="S230" s="1">
        <v>42384</v>
      </c>
      <c r="T230">
        <f t="shared" si="5"/>
        <v>163.68788247920082</v>
      </c>
    </row>
    <row r="231" spans="8:20">
      <c r="H231" s="1">
        <v>42415</v>
      </c>
      <c r="I231" s="4">
        <v>181.86196899414063</v>
      </c>
      <c r="J231" s="4">
        <v>119.49240875244141</v>
      </c>
      <c r="K231" s="4">
        <v>324.04653930664063</v>
      </c>
      <c r="L231" s="4">
        <v>226.0579833984375</v>
      </c>
      <c r="N231" s="2" t="s">
        <v>122</v>
      </c>
      <c r="O231">
        <v>2724540.2080000001</v>
      </c>
      <c r="P231">
        <v>2064060</v>
      </c>
      <c r="Q231">
        <v>1542714.885</v>
      </c>
      <c r="R231">
        <v>1022636</v>
      </c>
      <c r="S231" s="1">
        <v>42415</v>
      </c>
      <c r="T231">
        <f t="shared" si="5"/>
        <v>183.39589797687356</v>
      </c>
    </row>
    <row r="232" spans="8:20">
      <c r="H232" s="1">
        <v>42444</v>
      </c>
      <c r="I232" s="4">
        <v>190.58418273925781</v>
      </c>
      <c r="J232" s="4">
        <v>104.28847503662109</v>
      </c>
      <c r="K232" s="4">
        <v>253.68586730957031</v>
      </c>
      <c r="L232" s="4">
        <v>124.94788360595703</v>
      </c>
      <c r="N232" s="2" t="s">
        <v>122</v>
      </c>
      <c r="O232">
        <v>2724540.2080000001</v>
      </c>
      <c r="P232">
        <v>2064060</v>
      </c>
      <c r="Q232">
        <v>1542714.885</v>
      </c>
      <c r="R232">
        <v>1022636</v>
      </c>
      <c r="S232" s="1">
        <v>42444</v>
      </c>
      <c r="T232">
        <f t="shared" si="5"/>
        <v>163.6894898688804</v>
      </c>
    </row>
    <row r="233" spans="8:20">
      <c r="H233" s="1">
        <v>42475</v>
      </c>
      <c r="I233" s="4">
        <v>124.20405578613281</v>
      </c>
      <c r="J233" s="4">
        <v>108.34808349609375</v>
      </c>
      <c r="K233" s="4">
        <v>216.33029174804688</v>
      </c>
      <c r="L233" s="4">
        <v>177.81645202636719</v>
      </c>
      <c r="N233" s="2" t="s">
        <v>125</v>
      </c>
      <c r="O233">
        <v>2767238.341</v>
      </c>
      <c r="P233">
        <v>2077260</v>
      </c>
      <c r="Q233">
        <v>1543778.0090000001</v>
      </c>
      <c r="R233">
        <v>1044948</v>
      </c>
      <c r="S233" s="1">
        <v>42475</v>
      </c>
      <c r="T233">
        <f t="shared" si="5"/>
        <v>129.19586851084387</v>
      </c>
    </row>
    <row r="234" spans="8:20">
      <c r="H234" s="1">
        <v>42505</v>
      </c>
      <c r="I234" s="4">
        <v>131.56282043457031</v>
      </c>
      <c r="J234" s="4">
        <v>81.420379638671875</v>
      </c>
      <c r="K234" s="4">
        <v>241.11567687988281</v>
      </c>
      <c r="L234" s="4">
        <v>146.10414123535156</v>
      </c>
      <c r="N234" s="2" t="s">
        <v>125</v>
      </c>
      <c r="O234">
        <v>2767238.341</v>
      </c>
      <c r="P234">
        <v>2077260</v>
      </c>
      <c r="Q234">
        <v>1543778.0090000001</v>
      </c>
      <c r="R234">
        <v>1044948</v>
      </c>
      <c r="S234" s="1">
        <v>42505</v>
      </c>
      <c r="T234">
        <f t="shared" si="5"/>
        <v>133.2693023698067</v>
      </c>
    </row>
    <row r="235" spans="8:20">
      <c r="H235" s="1">
        <v>42536</v>
      </c>
      <c r="I235" s="4">
        <v>451.41592407226563</v>
      </c>
      <c r="J235" s="4">
        <v>202.8333740234375</v>
      </c>
      <c r="K235" s="4">
        <v>444.34197998046875</v>
      </c>
      <c r="L235" s="4">
        <v>265.20559692382813</v>
      </c>
      <c r="N235" s="2" t="s">
        <v>125</v>
      </c>
      <c r="O235">
        <v>2767238.341</v>
      </c>
      <c r="P235">
        <v>2077260</v>
      </c>
      <c r="Q235">
        <v>1543778.0090000001</v>
      </c>
      <c r="R235">
        <v>1044948</v>
      </c>
      <c r="S235" s="1">
        <v>42536</v>
      </c>
      <c r="T235">
        <f t="shared" si="5"/>
        <v>334.35274645969776</v>
      </c>
    </row>
    <row r="236" spans="8:20">
      <c r="H236" s="1">
        <v>42566</v>
      </c>
      <c r="I236" s="4">
        <v>323.25296020507813</v>
      </c>
      <c r="J236" s="4">
        <v>89.001602172851563</v>
      </c>
      <c r="K236" s="4">
        <v>410.00741577148438</v>
      </c>
      <c r="L236" s="4">
        <v>172.03854370117188</v>
      </c>
      <c r="N236" s="2" t="s">
        <v>128</v>
      </c>
      <c r="O236">
        <v>2803165.1230000001</v>
      </c>
      <c r="P236">
        <v>2102840</v>
      </c>
      <c r="Q236">
        <v>1557557.9569999999</v>
      </c>
      <c r="R236">
        <v>1082044</v>
      </c>
      <c r="S236" s="1">
        <v>42566</v>
      </c>
      <c r="T236">
        <f t="shared" si="5"/>
        <v>252.72142473980549</v>
      </c>
    </row>
    <row r="237" spans="8:20">
      <c r="H237" s="1">
        <v>42597</v>
      </c>
      <c r="I237" s="4">
        <v>220.677001953125</v>
      </c>
      <c r="J237" s="4">
        <v>59.377880096435547</v>
      </c>
      <c r="K237" s="4">
        <v>178.72029113769531</v>
      </c>
      <c r="L237" s="4">
        <v>89.169143676757813</v>
      </c>
      <c r="N237" s="2" t="s">
        <v>128</v>
      </c>
      <c r="O237">
        <v>2803165.1230000001</v>
      </c>
      <c r="P237">
        <v>2102840</v>
      </c>
      <c r="Q237">
        <v>1557557.9569999999</v>
      </c>
      <c r="R237">
        <v>1082044</v>
      </c>
      <c r="S237" s="1">
        <v>42597</v>
      </c>
      <c r="T237">
        <f t="shared" si="5"/>
        <v>144.04390931434364</v>
      </c>
    </row>
    <row r="238" spans="8:20">
      <c r="H238" s="1">
        <v>42628</v>
      </c>
      <c r="I238" s="4">
        <v>216.73516845703125</v>
      </c>
      <c r="J238" s="4">
        <v>69.754608154296875</v>
      </c>
      <c r="K238" s="4">
        <v>291.67300415039063</v>
      </c>
      <c r="L238" s="4">
        <v>120.58893585205078</v>
      </c>
      <c r="N238" s="2" t="s">
        <v>128</v>
      </c>
      <c r="O238">
        <v>2803165.1230000001</v>
      </c>
      <c r="P238">
        <v>2102840</v>
      </c>
      <c r="Q238">
        <v>1557557.9569999999</v>
      </c>
      <c r="R238">
        <v>1082044</v>
      </c>
      <c r="S238" s="1">
        <v>42628</v>
      </c>
      <c r="T238">
        <f t="shared" si="5"/>
        <v>176.19960277099787</v>
      </c>
    </row>
    <row r="239" spans="8:20">
      <c r="H239" s="1"/>
    </row>
  </sheetData>
  <sortState ref="N2:R238">
    <sortCondition ref="N2:N238"/>
  </sortState>
  <dataValidations count="2">
    <dataValidation allowBlank="1" showErrorMessage="1" promptTitle="TRAFO" prompt="$M$3:$Q$82" sqref="N1"/>
    <dataValidation allowBlank="1" showErrorMessage="1" promptTitle="TRAFO" prompt="$A$2:$E$81" sqref="A2"/>
  </dataValidations>
  <pageMargins left="0.7" right="0.7" top="0.78740157499999996" bottom="0.78740157499999996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"/>
  <sheetViews>
    <sheetView workbookViewId="0">
      <selection activeCell="D3" sqref="D3"/>
    </sheetView>
  </sheetViews>
  <sheetFormatPr baseColWidth="10" defaultColWidth="11.453125" defaultRowHeight="14.5"/>
  <sheetData>
    <row r="1" spans="2:5">
      <c r="B1" t="s">
        <v>131</v>
      </c>
      <c r="C1" t="s">
        <v>28</v>
      </c>
      <c r="D1" t="s">
        <v>132</v>
      </c>
      <c r="E1" t="s">
        <v>29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"/>
  <sheetViews>
    <sheetView workbookViewId="0">
      <selection activeCell="F8" sqref="F8"/>
    </sheetView>
  </sheetViews>
  <sheetFormatPr baseColWidth="10" defaultColWidth="11.453125" defaultRowHeight="14.5"/>
  <sheetData>
    <row r="1" spans="2:7">
      <c r="B1" t="s">
        <v>133</v>
      </c>
      <c r="C1" t="s">
        <v>134</v>
      </c>
      <c r="D1" t="s">
        <v>135</v>
      </c>
      <c r="E1" t="s">
        <v>30</v>
      </c>
      <c r="F1" t="s">
        <v>136</v>
      </c>
      <c r="G1" t="s">
        <v>137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Tabelle1</vt:lpstr>
      <vt:lpstr>Credit measures</vt:lpstr>
      <vt:lpstr>Data</vt:lpstr>
      <vt:lpstr>Berechnung_EA_EPU</vt:lpstr>
      <vt:lpstr>South</vt:lpstr>
      <vt:lpstr>North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2017-03-14T10:34:03Z</dcterms:modified>
  <cp:category/>
  <cp:contentStatus/>
</cp:coreProperties>
</file>